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zeleninia\Desktop\Документы\работа\МЕНЮ\МЕНЮ для сайта\меню для сайта 61 и 190\61\"/>
    </mc:Choice>
  </mc:AlternateContent>
  <xr:revisionPtr revIDLastSave="0" documentId="13_ncr:1_{BEA2856A-3E27-462C-AD0A-00E69385AD34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76" i="1" l="1"/>
  <c r="H176" i="1"/>
  <c r="F138" i="1"/>
  <c r="L195" i="1"/>
  <c r="L176" i="1"/>
  <c r="L157" i="1"/>
  <c r="L138" i="1"/>
  <c r="L119" i="1"/>
  <c r="L100" i="1"/>
  <c r="L81" i="1"/>
  <c r="L62" i="1"/>
  <c r="L43" i="1"/>
  <c r="L24" i="1"/>
  <c r="F195" i="1"/>
  <c r="J195" i="1"/>
  <c r="I195" i="1"/>
  <c r="G195" i="1"/>
  <c r="I176" i="1"/>
  <c r="G176" i="1"/>
  <c r="F176" i="1"/>
  <c r="H195" i="1"/>
  <c r="F157" i="1"/>
  <c r="H157" i="1"/>
  <c r="J157" i="1"/>
  <c r="I157" i="1"/>
  <c r="G157" i="1"/>
  <c r="I138" i="1"/>
  <c r="H138" i="1"/>
  <c r="G138" i="1"/>
  <c r="J138" i="1"/>
  <c r="F119" i="1"/>
  <c r="J119" i="1"/>
  <c r="I119" i="1"/>
  <c r="H119" i="1"/>
  <c r="G119" i="1"/>
  <c r="J100" i="1"/>
  <c r="F100" i="1"/>
  <c r="I100" i="1"/>
  <c r="H100" i="1"/>
  <c r="G100" i="1"/>
  <c r="F81" i="1"/>
  <c r="J81" i="1"/>
  <c r="I81" i="1"/>
  <c r="H81" i="1"/>
  <c r="G81" i="1"/>
  <c r="I62" i="1"/>
  <c r="H62" i="1"/>
  <c r="G62" i="1"/>
  <c r="F62" i="1"/>
  <c r="J62" i="1"/>
  <c r="J43" i="1"/>
  <c r="I43" i="1"/>
  <c r="H43" i="1"/>
  <c r="G43" i="1"/>
  <c r="F43" i="1"/>
  <c r="J24" i="1"/>
  <c r="I24" i="1"/>
  <c r="H24" i="1"/>
  <c r="G24" i="1"/>
  <c r="F24" i="1"/>
  <c r="L196" i="1" l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<sst xmlns="http://schemas.openxmlformats.org/spreadsheetml/2006/main" count="383" uniqueCount="141">
  <si>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</si>
  <si>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</si>
  <si>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</si>
  <si>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</si>
  <si>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</si>
  <si>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</si>
  <si>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</si>
  <si>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</si>
  <si>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</si>
  <si>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</si>
  <si>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</si>
  <si>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</si>
  <si>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</si>
  <si>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</si>
  <si>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</si>
  <si>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</si>
  <si>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</si>
  <si>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</si>
  <si>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</si>
  <si>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</si>
  <si>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</si>
  <si>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</si>
  <si>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</si>
  <si>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</si>
  <si>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</si>
  <si>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</si>
  <si>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</si>
  <si>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</si>
  <si>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</si>
  <si>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</si>
  <si>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</si>
  <si>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</si>
  <si>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</si>
  <si>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</si>
  <si>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</si>
  <si>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</si>
  <si>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</si>
  <si>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</si>
  <si>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</si>
  <si>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</si>
  <si>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Чай с сахаром</t>
  </si>
  <si>
    <t>54-2гн</t>
  </si>
  <si>
    <t>Хлеб пшеничный, ржаной</t>
  </si>
  <si>
    <t>пром</t>
  </si>
  <si>
    <t>Рассольник Ленинградский</t>
  </si>
  <si>
    <t>54-3с</t>
  </si>
  <si>
    <t>54-29м</t>
  </si>
  <si>
    <t>Каша гречневая рассыпчатая с луком</t>
  </si>
  <si>
    <t>238-2013</t>
  </si>
  <si>
    <t>Компот из смеси сухофруктов</t>
  </si>
  <si>
    <t>54-1хн</t>
  </si>
  <si>
    <t>Хлеб пшеничный</t>
  </si>
  <si>
    <t>Хлеб ржаной</t>
  </si>
  <si>
    <t>Каша жидкая молочная рисовая</t>
  </si>
  <si>
    <t>54-26к</t>
  </si>
  <si>
    <t>54-11г, 54-21м</t>
  </si>
  <si>
    <t>Какао с молоком</t>
  </si>
  <si>
    <t>54-21гн</t>
  </si>
  <si>
    <t>54-2с</t>
  </si>
  <si>
    <t>Рис отварной</t>
  </si>
  <si>
    <t>54-6г</t>
  </si>
  <si>
    <t>Компот из клубники</t>
  </si>
  <si>
    <t>54-31хн</t>
  </si>
  <si>
    <t>54-1з</t>
  </si>
  <si>
    <t>54-1т</t>
  </si>
  <si>
    <t>Кофейный напиток с молоком</t>
  </si>
  <si>
    <t>54-23гн</t>
  </si>
  <si>
    <t>Суп картофельный с макаронными изделиями</t>
  </si>
  <si>
    <t>54-7с</t>
  </si>
  <si>
    <t>Компот из кураги</t>
  </si>
  <si>
    <t>54-2хн</t>
  </si>
  <si>
    <t>54-7г</t>
  </si>
  <si>
    <t>Чай с лимоном и сахаром</t>
  </si>
  <si>
    <t>54-3гн</t>
  </si>
  <si>
    <t>Суп гороховый</t>
  </si>
  <si>
    <t>54-8с</t>
  </si>
  <si>
    <t>Биточек из курицы</t>
  </si>
  <si>
    <t>54-23м</t>
  </si>
  <si>
    <t>Картофельное пюре</t>
  </si>
  <si>
    <t>54-11г</t>
  </si>
  <si>
    <t>Омлет с сыром</t>
  </si>
  <si>
    <t>54-4о</t>
  </si>
  <si>
    <t>Щи из свежей капусты со сметаной</t>
  </si>
  <si>
    <t>54-1с</t>
  </si>
  <si>
    <t>Бефстроганов из отварной говядины</t>
  </si>
  <si>
    <t>54-1м</t>
  </si>
  <si>
    <t>Макароны отварные</t>
  </si>
  <si>
    <t>54-1г</t>
  </si>
  <si>
    <t>Плов из отварной говядины</t>
  </si>
  <si>
    <t>54-11м</t>
  </si>
  <si>
    <t>Компот из вишни</t>
  </si>
  <si>
    <t>54-6хн</t>
  </si>
  <si>
    <t>54-21г, 54-23м</t>
  </si>
  <si>
    <t>Котлета из курицы</t>
  </si>
  <si>
    <t>54-5м</t>
  </si>
  <si>
    <t>Рис с овощами</t>
  </si>
  <si>
    <t>54-26г</t>
  </si>
  <si>
    <t>Компот из свежих яблок</t>
  </si>
  <si>
    <t>54-32хн</t>
  </si>
  <si>
    <t>Кукуруза сахарная</t>
  </si>
  <si>
    <t>21-21з</t>
  </si>
  <si>
    <t>54-4г, 54-24м</t>
  </si>
  <si>
    <t>Курица в соусе с томатом</t>
  </si>
  <si>
    <t>Омлет натуральный</t>
  </si>
  <si>
    <t>54-1о</t>
  </si>
  <si>
    <t>Борщ с фасолью</t>
  </si>
  <si>
    <t>54-19с</t>
  </si>
  <si>
    <t>Рис припущенный</t>
  </si>
  <si>
    <t>54-16м</t>
  </si>
  <si>
    <t>54-14р</t>
  </si>
  <si>
    <t>Макароны отварные с сыром</t>
  </si>
  <si>
    <t>54-3г</t>
  </si>
  <si>
    <t>54-27г, 450</t>
  </si>
  <si>
    <t>Чай с брусникой и сахаром</t>
  </si>
  <si>
    <t>54-9гн</t>
  </si>
  <si>
    <t>Компот из изюма</t>
  </si>
  <si>
    <t>54-4хн</t>
  </si>
  <si>
    <t>Запеканка из творога с джемом</t>
  </si>
  <si>
    <t>прочее</t>
  </si>
  <si>
    <t>Плоды свежие (апельсин)</t>
  </si>
  <si>
    <t>Чай с сахаром, лимоном</t>
  </si>
  <si>
    <t>Хлеб пшеничный, хлеб ржаной</t>
  </si>
  <si>
    <t>Фрикадельки из говядины с соусом сметанным с томатом</t>
  </si>
  <si>
    <t>Компот из сухофруктов</t>
  </si>
  <si>
    <t>Картофельное пюре, бедро куриное запеченое</t>
  </si>
  <si>
    <t>Борщ с капустой картофелем со сметаной</t>
  </si>
  <si>
    <t>Котлета рыбная любительская</t>
  </si>
  <si>
    <t>Плоды свежие (груша)</t>
  </si>
  <si>
    <t>Плоды свежие (яблоко)</t>
  </si>
  <si>
    <t>Каша жидкая молочная пшенная</t>
  </si>
  <si>
    <t>Сыр твёрдых сортов в нарезке</t>
  </si>
  <si>
    <t>Горошница, Биточек из курицы</t>
  </si>
  <si>
    <t>Каша гречневая рассыпчатая, шницель из курицы</t>
  </si>
  <si>
    <t>Тефтели из говядины с соусом томатным</t>
  </si>
  <si>
    <t>Кнели из кур с рисом</t>
  </si>
  <si>
    <t>Булочка</t>
  </si>
  <si>
    <t>Рагу из курицы</t>
  </si>
  <si>
    <t>54-22м</t>
  </si>
  <si>
    <t>Рис, припущенный с томатом, биточек из говядины, соус сметанный с томатом</t>
  </si>
  <si>
    <t>МБОУ СОШ №61</t>
  </si>
  <si>
    <t>Алейников А.В.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</si>
</sst>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139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140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53</v>
      </c>
      <c r="F6" s="40">
        <v>200</v>
      </c>
      <c r="G6" s="40">
        <v>4.5999999999999996</v>
      </c>
      <c r="H6" s="40">
        <v>5.8</v>
      </c>
      <c r="I6" s="40">
        <v>24.3</v>
      </c>
      <c r="J6" s="40">
        <v>167.2</v>
      </c>
      <c r="K6" s="41" t="s">
        <v>54</v>
      </c>
      <c r="L6" s="40">
        <v>19.77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120</v>
      </c>
      <c r="F8" s="43">
        <v>200</v>
      </c>
      <c r="G8" s="43">
        <v>0.2</v>
      </c>
      <c r="H8" s="43">
        <v>0.1</v>
      </c>
      <c r="I8" s="43">
        <v>6.6</v>
      </c>
      <c r="J8" s="43">
        <v>27.9</v>
      </c>
      <c r="K8" s="44" t="s">
        <v>73</v>
      </c>
      <c r="L8" s="43">
        <v>2.66</v>
      </c>
    </row>
    <row r="9" spans="1:12" ht="15" x14ac:dyDescent="0.25">
      <c r="A9" s="23"/>
      <c r="B9" s="15"/>
      <c r="C9" s="11"/>
      <c r="D9" s="7" t="s">
        <v>23</v>
      </c>
      <c r="E9" s="42" t="s">
        <v>121</v>
      </c>
      <c r="F9" s="43">
        <v>40</v>
      </c>
      <c r="G9" s="43">
        <v>4</v>
      </c>
      <c r="H9" s="43">
        <v>1</v>
      </c>
      <c r="I9" s="43">
        <v>28</v>
      </c>
      <c r="J9" s="43">
        <v>133</v>
      </c>
      <c r="K9" s="44" t="s">
        <v>43</v>
      </c>
      <c r="L9" s="43">
        <v>3.33</v>
      </c>
    </row>
    <row r="10" spans="1:12" ht="15" x14ac:dyDescent="0.25">
      <c r="A10" s="23"/>
      <c r="B10" s="15"/>
      <c r="C10" s="11"/>
      <c r="D10" s="7" t="s">
        <v>24</v>
      </c>
      <c r="E10" s="42" t="s">
        <v>119</v>
      </c>
      <c r="F10" s="43">
        <v>130</v>
      </c>
      <c r="G10" s="43">
        <v>2</v>
      </c>
      <c r="H10" s="43">
        <v>0</v>
      </c>
      <c r="I10" s="43">
        <v>14</v>
      </c>
      <c r="J10" s="43">
        <v>64</v>
      </c>
      <c r="K10" s="44" t="s">
        <v>43</v>
      </c>
      <c r="L10" s="43">
        <v>27.5</v>
      </c>
    </row>
    <row r="11" spans="1:12" ht="15" x14ac:dyDescent="0.25">
      <c r="A11" s="23"/>
      <c r="B11" s="15"/>
      <c r="C11" s="11"/>
      <c r="D11" s="6" t="s">
        <v>118</v>
      </c>
      <c r="E11" s="42" t="s">
        <v>135</v>
      </c>
      <c r="F11" s="43">
        <v>80</v>
      </c>
      <c r="G11" s="43">
        <v>6.2</v>
      </c>
      <c r="H11" s="43">
        <v>1.9</v>
      </c>
      <c r="I11" s="43">
        <v>42.7</v>
      </c>
      <c r="J11" s="43">
        <v>212.8</v>
      </c>
      <c r="K11" s="44" t="s">
        <v>43</v>
      </c>
      <c r="L11" s="43">
        <v>29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650</v>
      </c>
      <c r="G13" s="19">
        <f t="shared" ref="G13:J13" si="0">SUM(G6:G12)</f>
        <v>17</v>
      </c>
      <c r="H13" s="19">
        <f t="shared" si="0"/>
        <v>8.7999999999999989</v>
      </c>
      <c r="I13" s="19">
        <f t="shared" si="0"/>
        <v>115.60000000000001</v>
      </c>
      <c r="J13" s="19">
        <f t="shared" si="0"/>
        <v>604.90000000000009</v>
      </c>
      <c r="K13" s="25"/>
      <c r="L13" s="19">
        <f t="shared" ref="L13" si="1">SUM(L6:L12)</f>
        <v>82.259999999999991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44</v>
      </c>
      <c r="F15" s="43">
        <v>200</v>
      </c>
      <c r="G15" s="43">
        <v>4.8</v>
      </c>
      <c r="H15" s="43">
        <v>5.8</v>
      </c>
      <c r="I15" s="43">
        <v>13.6</v>
      </c>
      <c r="J15" s="43">
        <v>125.5</v>
      </c>
      <c r="K15" s="44" t="s">
        <v>45</v>
      </c>
      <c r="L15" s="43">
        <v>13</v>
      </c>
    </row>
    <row r="16" spans="1:12" ht="25.5" x14ac:dyDescent="0.25">
      <c r="A16" s="23"/>
      <c r="B16" s="15"/>
      <c r="C16" s="11"/>
      <c r="D16" s="7" t="s">
        <v>28</v>
      </c>
      <c r="E16" s="42" t="s">
        <v>122</v>
      </c>
      <c r="F16" s="43">
        <v>100</v>
      </c>
      <c r="G16" s="43">
        <v>12</v>
      </c>
      <c r="H16" s="43">
        <v>10.199999999999999</v>
      </c>
      <c r="I16" s="43">
        <v>7.2</v>
      </c>
      <c r="J16" s="43">
        <v>167</v>
      </c>
      <c r="K16" s="44" t="s">
        <v>46</v>
      </c>
      <c r="L16" s="43">
        <v>48.65</v>
      </c>
    </row>
    <row r="17" spans="1:12" ht="15" x14ac:dyDescent="0.25">
      <c r="A17" s="23"/>
      <c r="B17" s="15"/>
      <c r="C17" s="11"/>
      <c r="D17" s="7" t="s">
        <v>29</v>
      </c>
      <c r="E17" s="42" t="s">
        <v>47</v>
      </c>
      <c r="F17" s="43">
        <v>150</v>
      </c>
      <c r="G17" s="43">
        <v>7.5</v>
      </c>
      <c r="H17" s="43">
        <v>14.3</v>
      </c>
      <c r="I17" s="43">
        <v>33.4</v>
      </c>
      <c r="J17" s="43">
        <v>292.60000000000002</v>
      </c>
      <c r="K17" s="44" t="s">
        <v>48</v>
      </c>
      <c r="L17" s="43">
        <v>15.26</v>
      </c>
    </row>
    <row r="18" spans="1:12" ht="15" x14ac:dyDescent="0.25">
      <c r="A18" s="23"/>
      <c r="B18" s="15"/>
      <c r="C18" s="11"/>
      <c r="D18" s="7" t="s">
        <v>30</v>
      </c>
      <c r="E18" s="42" t="s">
        <v>123</v>
      </c>
      <c r="F18" s="43">
        <v>200</v>
      </c>
      <c r="G18" s="43">
        <v>0.5</v>
      </c>
      <c r="H18" s="43">
        <v>0</v>
      </c>
      <c r="I18" s="43">
        <v>19.8</v>
      </c>
      <c r="J18" s="43">
        <v>81</v>
      </c>
      <c r="K18" s="44" t="s">
        <v>50</v>
      </c>
      <c r="L18" s="43">
        <v>4.01</v>
      </c>
    </row>
    <row r="19" spans="1:12" ht="15" x14ac:dyDescent="0.25">
      <c r="A19" s="23"/>
      <c r="B19" s="15"/>
      <c r="C19" s="11"/>
      <c r="D19" s="7" t="s">
        <v>31</v>
      </c>
      <c r="E19" s="42" t="s">
        <v>51</v>
      </c>
      <c r="F19" s="43">
        <v>50</v>
      </c>
      <c r="G19" s="43">
        <v>3.4</v>
      </c>
      <c r="H19" s="43">
        <v>0.4</v>
      </c>
      <c r="I19" s="43">
        <v>22.1</v>
      </c>
      <c r="J19" s="43">
        <v>105.5</v>
      </c>
      <c r="K19" s="44" t="s">
        <v>43</v>
      </c>
      <c r="L19" s="43">
        <v>1.34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28.2</v>
      </c>
      <c r="H23" s="19">
        <f t="shared" si="2"/>
        <v>30.7</v>
      </c>
      <c r="I23" s="19">
        <f t="shared" si="2"/>
        <v>96.1</v>
      </c>
      <c r="J23" s="19">
        <f t="shared" si="2"/>
        <v>771.6</v>
      </c>
      <c r="K23" s="25"/>
      <c r="L23" s="19">
        <f t="shared" ref="L23" si="3">SUM(L14:L22)</f>
        <v>82.26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1350</v>
      </c>
      <c r="G24" s="32">
        <f t="shared" ref="G24:J24" si="4">G13+G23</f>
        <v>45.2</v>
      </c>
      <c r="H24" s="32">
        <f t="shared" si="4"/>
        <v>39.5</v>
      </c>
      <c r="I24" s="32">
        <f t="shared" si="4"/>
        <v>211.7</v>
      </c>
      <c r="J24" s="32">
        <f t="shared" si="4"/>
        <v>1376.5</v>
      </c>
      <c r="K24" s="32"/>
      <c r="L24" s="32">
        <f t="shared" ref="L24" si="5">L13+L23</f>
        <v>164.51999999999998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124</v>
      </c>
      <c r="F25" s="40">
        <v>250</v>
      </c>
      <c r="G25" s="40">
        <v>27</v>
      </c>
      <c r="H25" s="40">
        <v>22</v>
      </c>
      <c r="I25" s="40">
        <v>20</v>
      </c>
      <c r="J25" s="40">
        <v>382</v>
      </c>
      <c r="K25" s="41" t="s">
        <v>55</v>
      </c>
      <c r="L25" s="40">
        <v>75.14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40</v>
      </c>
      <c r="F27" s="43">
        <v>200</v>
      </c>
      <c r="G27" s="43">
        <v>0.2</v>
      </c>
      <c r="H27" s="43">
        <v>0</v>
      </c>
      <c r="I27" s="43">
        <v>6.4</v>
      </c>
      <c r="J27" s="43">
        <v>26.8</v>
      </c>
      <c r="K27" s="44" t="s">
        <v>41</v>
      </c>
      <c r="L27" s="43">
        <v>1.1499999999999999</v>
      </c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85</v>
      </c>
      <c r="G28" s="43">
        <v>7.9</v>
      </c>
      <c r="H28" s="43">
        <v>1.1000000000000001</v>
      </c>
      <c r="I28" s="43">
        <v>46.2</v>
      </c>
      <c r="J28" s="43">
        <v>226</v>
      </c>
      <c r="K28" s="44" t="s">
        <v>43</v>
      </c>
      <c r="L28" s="43">
        <v>5.97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535</v>
      </c>
      <c r="G32" s="19">
        <f t="shared" ref="G32" si="6">SUM(G25:G31)</f>
        <v>35.1</v>
      </c>
      <c r="H32" s="19">
        <f t="shared" ref="H32" si="7">SUM(H25:H31)</f>
        <v>23.1</v>
      </c>
      <c r="I32" s="19">
        <f t="shared" ref="I32" si="8">SUM(I25:I31)</f>
        <v>72.599999999999994</v>
      </c>
      <c r="J32" s="19">
        <f t="shared" ref="J32:L32" si="9">SUM(J25:J31)</f>
        <v>634.79999999999995</v>
      </c>
      <c r="K32" s="25"/>
      <c r="L32" s="19">
        <f t="shared" si="9"/>
        <v>82.26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125</v>
      </c>
      <c r="F34" s="43">
        <v>250</v>
      </c>
      <c r="G34" s="43">
        <v>5.9</v>
      </c>
      <c r="H34" s="43">
        <v>7.1</v>
      </c>
      <c r="I34" s="43">
        <v>12.7</v>
      </c>
      <c r="J34" s="43">
        <v>138</v>
      </c>
      <c r="K34" s="44" t="s">
        <v>58</v>
      </c>
      <c r="L34" s="43">
        <v>13.66</v>
      </c>
    </row>
    <row r="35" spans="1:12" ht="15" x14ac:dyDescent="0.25">
      <c r="A35" s="14"/>
      <c r="B35" s="15"/>
      <c r="C35" s="11"/>
      <c r="D35" s="7" t="s">
        <v>28</v>
      </c>
      <c r="E35" s="42" t="s">
        <v>126</v>
      </c>
      <c r="F35" s="43">
        <v>100</v>
      </c>
      <c r="G35" s="43">
        <v>12.8</v>
      </c>
      <c r="H35" s="43">
        <v>4.0999999999999996</v>
      </c>
      <c r="I35" s="43">
        <v>6.1</v>
      </c>
      <c r="J35" s="43">
        <v>112.3</v>
      </c>
      <c r="K35" s="44" t="s">
        <v>109</v>
      </c>
      <c r="L35" s="43">
        <v>44.61</v>
      </c>
    </row>
    <row r="36" spans="1:12" ht="15" x14ac:dyDescent="0.25">
      <c r="A36" s="14"/>
      <c r="B36" s="15"/>
      <c r="C36" s="11"/>
      <c r="D36" s="7" t="s">
        <v>29</v>
      </c>
      <c r="E36" s="42" t="s">
        <v>59</v>
      </c>
      <c r="F36" s="43">
        <v>180</v>
      </c>
      <c r="G36" s="43">
        <v>4.3</v>
      </c>
      <c r="H36" s="43">
        <v>5.8</v>
      </c>
      <c r="I36" s="43">
        <v>43.7</v>
      </c>
      <c r="J36" s="43">
        <v>244.2</v>
      </c>
      <c r="K36" s="44" t="s">
        <v>60</v>
      </c>
      <c r="L36" s="43">
        <v>13.26</v>
      </c>
    </row>
    <row r="37" spans="1:12" ht="15" x14ac:dyDescent="0.25">
      <c r="A37" s="14"/>
      <c r="B37" s="15"/>
      <c r="C37" s="11"/>
      <c r="D37" s="7" t="s">
        <v>30</v>
      </c>
      <c r="E37" s="42" t="s">
        <v>61</v>
      </c>
      <c r="F37" s="43">
        <v>200</v>
      </c>
      <c r="G37" s="43">
        <v>0.1</v>
      </c>
      <c r="H37" s="43">
        <v>0</v>
      </c>
      <c r="I37" s="43">
        <v>7.2</v>
      </c>
      <c r="J37" s="43">
        <v>29.3</v>
      </c>
      <c r="K37" s="44" t="s">
        <v>62</v>
      </c>
      <c r="L37" s="43">
        <v>6.72</v>
      </c>
    </row>
    <row r="38" spans="1:12" ht="15" x14ac:dyDescent="0.25">
      <c r="A38" s="14"/>
      <c r="B38" s="15"/>
      <c r="C38" s="11"/>
      <c r="D38" s="7" t="s">
        <v>31</v>
      </c>
      <c r="E38" s="42" t="s">
        <v>51</v>
      </c>
      <c r="F38" s="43">
        <v>30</v>
      </c>
      <c r="G38" s="43">
        <v>0</v>
      </c>
      <c r="H38" s="43">
        <v>0</v>
      </c>
      <c r="I38" s="43">
        <v>7</v>
      </c>
      <c r="J38" s="43">
        <v>29</v>
      </c>
      <c r="K38" s="44" t="s">
        <v>43</v>
      </c>
      <c r="L38" s="43">
        <v>2.02</v>
      </c>
    </row>
    <row r="39" spans="1:12" ht="15" x14ac:dyDescent="0.25">
      <c r="A39" s="14"/>
      <c r="B39" s="15"/>
      <c r="C39" s="11"/>
      <c r="D39" s="7" t="s">
        <v>32</v>
      </c>
      <c r="E39" s="42" t="s">
        <v>52</v>
      </c>
      <c r="F39" s="43">
        <v>20</v>
      </c>
      <c r="G39" s="43">
        <v>2</v>
      </c>
      <c r="H39" s="43">
        <v>0</v>
      </c>
      <c r="I39" s="43">
        <v>15</v>
      </c>
      <c r="J39" s="43">
        <v>70</v>
      </c>
      <c r="K39" s="44" t="s">
        <v>43</v>
      </c>
      <c r="L39" s="43">
        <v>1.99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25.100000000000005</v>
      </c>
      <c r="H42" s="19">
        <f t="shared" ref="H42" si="11">SUM(H33:H41)</f>
        <v>17</v>
      </c>
      <c r="I42" s="19">
        <f t="shared" ref="I42" si="12">SUM(I33:I41)</f>
        <v>91.7</v>
      </c>
      <c r="J42" s="19">
        <f t="shared" ref="J42:L42" si="13">SUM(J33:J41)</f>
        <v>622.79999999999995</v>
      </c>
      <c r="K42" s="25"/>
      <c r="L42" s="19">
        <f t="shared" si="13"/>
        <v>82.259999999999991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1315</v>
      </c>
      <c r="G43" s="32">
        <f t="shared" ref="G43" si="14">G32+G42</f>
        <v>60.2</v>
      </c>
      <c r="H43" s="32">
        <f t="shared" ref="H43" si="15">H32+H42</f>
        <v>40.1</v>
      </c>
      <c r="I43" s="32">
        <f t="shared" ref="I43" si="16">I32+I42</f>
        <v>164.3</v>
      </c>
      <c r="J43" s="32">
        <f t="shared" ref="J43:L43" si="17">J32+J42</f>
        <v>1257.5999999999999</v>
      </c>
      <c r="K43" s="32"/>
      <c r="L43" s="32">
        <f t="shared" si="17"/>
        <v>164.51999999999998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110</v>
      </c>
      <c r="F44" s="40">
        <v>200</v>
      </c>
      <c r="G44" s="40">
        <v>10.5</v>
      </c>
      <c r="H44" s="40">
        <v>9.1</v>
      </c>
      <c r="I44" s="40">
        <v>38.200000000000003</v>
      </c>
      <c r="J44" s="40">
        <v>277</v>
      </c>
      <c r="K44" s="41" t="s">
        <v>111</v>
      </c>
      <c r="L44" s="40">
        <v>24.12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65</v>
      </c>
      <c r="F46" s="43">
        <v>200</v>
      </c>
      <c r="G46" s="43">
        <v>3.9</v>
      </c>
      <c r="H46" s="43">
        <v>2.9</v>
      </c>
      <c r="I46" s="43">
        <v>11.2</v>
      </c>
      <c r="J46" s="43">
        <v>86</v>
      </c>
      <c r="K46" s="44" t="s">
        <v>66</v>
      </c>
      <c r="L46" s="43">
        <v>15.36</v>
      </c>
    </row>
    <row r="47" spans="1:12" ht="15" x14ac:dyDescent="0.25">
      <c r="A47" s="23"/>
      <c r="B47" s="15"/>
      <c r="C47" s="11"/>
      <c r="D47" s="7" t="s">
        <v>23</v>
      </c>
      <c r="E47" s="42" t="s">
        <v>51</v>
      </c>
      <c r="F47" s="43">
        <v>30</v>
      </c>
      <c r="G47" s="43">
        <v>2</v>
      </c>
      <c r="H47" s="43">
        <v>0</v>
      </c>
      <c r="I47" s="43">
        <v>15</v>
      </c>
      <c r="J47" s="43">
        <v>70</v>
      </c>
      <c r="K47" s="44" t="s">
        <v>43</v>
      </c>
      <c r="L47" s="43">
        <v>2.02</v>
      </c>
    </row>
    <row r="48" spans="1:12" ht="15" x14ac:dyDescent="0.25">
      <c r="A48" s="23"/>
      <c r="B48" s="15"/>
      <c r="C48" s="11"/>
      <c r="D48" s="7" t="s">
        <v>24</v>
      </c>
      <c r="E48" s="42" t="s">
        <v>127</v>
      </c>
      <c r="F48" s="43">
        <v>160</v>
      </c>
      <c r="G48" s="43">
        <v>1</v>
      </c>
      <c r="H48" s="43">
        <v>1</v>
      </c>
      <c r="I48" s="43">
        <v>18</v>
      </c>
      <c r="J48" s="43">
        <v>77</v>
      </c>
      <c r="K48" s="44" t="s">
        <v>43</v>
      </c>
      <c r="L48" s="43">
        <v>38.770000000000003</v>
      </c>
    </row>
    <row r="49" spans="1:12" ht="15" x14ac:dyDescent="0.25">
      <c r="A49" s="23"/>
      <c r="B49" s="15"/>
      <c r="C49" s="11"/>
      <c r="D49" s="6" t="s">
        <v>23</v>
      </c>
      <c r="E49" s="42" t="s">
        <v>52</v>
      </c>
      <c r="F49" s="43">
        <v>20</v>
      </c>
      <c r="G49" s="43">
        <v>1</v>
      </c>
      <c r="H49" s="43">
        <v>0</v>
      </c>
      <c r="I49" s="43">
        <v>8</v>
      </c>
      <c r="J49" s="43">
        <v>39</v>
      </c>
      <c r="K49" s="44" t="s">
        <v>43</v>
      </c>
      <c r="L49" s="43">
        <v>1.99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610</v>
      </c>
      <c r="G51" s="19">
        <f t="shared" ref="G51" si="18">SUM(G44:G50)</f>
        <v>18.399999999999999</v>
      </c>
      <c r="H51" s="19">
        <f t="shared" ref="H51" si="19">SUM(H44:H50)</f>
        <v>13</v>
      </c>
      <c r="I51" s="19">
        <f t="shared" ref="I51" si="20">SUM(I44:I50)</f>
        <v>90.4</v>
      </c>
      <c r="J51" s="19">
        <f t="shared" ref="J51:L51" si="21">SUM(J44:J50)</f>
        <v>549</v>
      </c>
      <c r="K51" s="25"/>
      <c r="L51" s="19">
        <f t="shared" si="21"/>
        <v>82.26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67</v>
      </c>
      <c r="F53" s="43">
        <v>200</v>
      </c>
      <c r="G53" s="43">
        <v>5.2</v>
      </c>
      <c r="H53" s="43">
        <v>2.8</v>
      </c>
      <c r="I53" s="43">
        <v>18.5</v>
      </c>
      <c r="J53" s="43">
        <v>119.6</v>
      </c>
      <c r="K53" s="44" t="s">
        <v>68</v>
      </c>
      <c r="L53" s="43">
        <v>11.72</v>
      </c>
    </row>
    <row r="54" spans="1:12" ht="15" x14ac:dyDescent="0.25">
      <c r="A54" s="23"/>
      <c r="B54" s="15"/>
      <c r="C54" s="11"/>
      <c r="D54" s="7" t="s">
        <v>28</v>
      </c>
      <c r="E54" s="42" t="s">
        <v>136</v>
      </c>
      <c r="F54" s="43">
        <v>200</v>
      </c>
      <c r="G54" s="43">
        <v>21</v>
      </c>
      <c r="H54" s="43">
        <v>7</v>
      </c>
      <c r="I54" s="43">
        <v>18</v>
      </c>
      <c r="J54" s="43">
        <v>217</v>
      </c>
      <c r="K54" s="44" t="s">
        <v>137</v>
      </c>
      <c r="L54" s="43">
        <v>56.83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69</v>
      </c>
      <c r="F56" s="43">
        <v>200</v>
      </c>
      <c r="G56" s="43">
        <v>1</v>
      </c>
      <c r="H56" s="43">
        <v>0.1</v>
      </c>
      <c r="I56" s="43">
        <v>15.6</v>
      </c>
      <c r="J56" s="43">
        <v>66.900000000000006</v>
      </c>
      <c r="K56" s="44" t="s">
        <v>70</v>
      </c>
      <c r="L56" s="43">
        <v>6.77</v>
      </c>
    </row>
    <row r="57" spans="1:12" ht="15" x14ac:dyDescent="0.25">
      <c r="A57" s="23"/>
      <c r="B57" s="15"/>
      <c r="C57" s="11"/>
      <c r="D57" s="7" t="s">
        <v>31</v>
      </c>
      <c r="E57" s="42" t="s">
        <v>51</v>
      </c>
      <c r="F57" s="43">
        <v>30</v>
      </c>
      <c r="G57" s="43">
        <v>4.5999999999999996</v>
      </c>
      <c r="H57" s="43">
        <v>0.5</v>
      </c>
      <c r="I57" s="43">
        <v>29.5</v>
      </c>
      <c r="J57" s="43">
        <v>140.6</v>
      </c>
      <c r="K57" s="44" t="s">
        <v>43</v>
      </c>
      <c r="L57" s="43">
        <v>2.02</v>
      </c>
    </row>
    <row r="58" spans="1:12" ht="15" x14ac:dyDescent="0.25">
      <c r="A58" s="23"/>
      <c r="B58" s="15"/>
      <c r="C58" s="11"/>
      <c r="D58" s="7" t="s">
        <v>32</v>
      </c>
      <c r="E58" s="42" t="s">
        <v>52</v>
      </c>
      <c r="F58" s="43">
        <v>50</v>
      </c>
      <c r="G58" s="43">
        <v>3.3</v>
      </c>
      <c r="H58" s="43">
        <v>0.6</v>
      </c>
      <c r="I58" s="43">
        <v>16.7</v>
      </c>
      <c r="J58" s="43">
        <v>85.4</v>
      </c>
      <c r="K58" s="44" t="s">
        <v>43</v>
      </c>
      <c r="L58" s="43">
        <v>4.92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680</v>
      </c>
      <c r="G61" s="19">
        <f t="shared" ref="G61" si="22">SUM(G52:G60)</f>
        <v>35.099999999999994</v>
      </c>
      <c r="H61" s="19">
        <f t="shared" ref="H61" si="23">SUM(H52:H60)</f>
        <v>11</v>
      </c>
      <c r="I61" s="19">
        <f t="shared" ref="I61" si="24">SUM(I52:I60)</f>
        <v>98.3</v>
      </c>
      <c r="J61" s="19">
        <f t="shared" ref="J61:L61" si="25">SUM(J52:J60)</f>
        <v>629.5</v>
      </c>
      <c r="K61" s="25"/>
      <c r="L61" s="19">
        <f t="shared" si="25"/>
        <v>82.259999999999991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1290</v>
      </c>
      <c r="G62" s="32">
        <f t="shared" ref="G62" si="26">G51+G61</f>
        <v>53.499999999999993</v>
      </c>
      <c r="H62" s="32">
        <f t="shared" ref="H62" si="27">H51+H61</f>
        <v>24</v>
      </c>
      <c r="I62" s="32">
        <f t="shared" ref="I62" si="28">I51+I61</f>
        <v>188.7</v>
      </c>
      <c r="J62" s="32">
        <f t="shared" ref="J62:L62" si="29">J51+J61</f>
        <v>1178.5</v>
      </c>
      <c r="K62" s="32"/>
      <c r="L62" s="32">
        <f t="shared" si="29"/>
        <v>164.51999999999998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138</v>
      </c>
      <c r="F63" s="40">
        <v>250</v>
      </c>
      <c r="G63" s="40">
        <v>28.1</v>
      </c>
      <c r="H63" s="40">
        <v>30.7</v>
      </c>
      <c r="I63" s="40">
        <v>36.4</v>
      </c>
      <c r="J63" s="40">
        <v>534.9</v>
      </c>
      <c r="K63" s="41" t="s">
        <v>112</v>
      </c>
      <c r="L63" s="40">
        <v>70.28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113</v>
      </c>
      <c r="F65" s="43">
        <v>210</v>
      </c>
      <c r="G65" s="43">
        <v>0.3</v>
      </c>
      <c r="H65" s="43">
        <v>0.1</v>
      </c>
      <c r="I65" s="43">
        <v>7.7</v>
      </c>
      <c r="J65" s="43">
        <v>32.799999999999997</v>
      </c>
      <c r="K65" s="44" t="s">
        <v>114</v>
      </c>
      <c r="L65" s="43">
        <v>7.33</v>
      </c>
    </row>
    <row r="66" spans="1:12" ht="15" x14ac:dyDescent="0.25">
      <c r="A66" s="23"/>
      <c r="B66" s="15"/>
      <c r="C66" s="11"/>
      <c r="D66" s="7" t="s">
        <v>23</v>
      </c>
      <c r="E66" s="42" t="s">
        <v>121</v>
      </c>
      <c r="F66" s="43">
        <v>55</v>
      </c>
      <c r="G66" s="43">
        <v>5</v>
      </c>
      <c r="H66" s="43">
        <v>1</v>
      </c>
      <c r="I66" s="43">
        <v>30</v>
      </c>
      <c r="J66" s="43">
        <v>145</v>
      </c>
      <c r="K66" s="44" t="s">
        <v>43</v>
      </c>
      <c r="L66" s="43">
        <v>4.6500000000000004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515</v>
      </c>
      <c r="G70" s="19">
        <f t="shared" ref="G70" si="30">SUM(G63:G69)</f>
        <v>33.400000000000006</v>
      </c>
      <c r="H70" s="19">
        <f t="shared" ref="H70" si="31">SUM(H63:H69)</f>
        <v>31.8</v>
      </c>
      <c r="I70" s="19">
        <f t="shared" ref="I70" si="32">SUM(I63:I69)</f>
        <v>74.099999999999994</v>
      </c>
      <c r="J70" s="19">
        <f t="shared" ref="J70:L70" si="33">SUM(J63:J69)</f>
        <v>712.69999999999993</v>
      </c>
      <c r="K70" s="25"/>
      <c r="L70" s="19">
        <f t="shared" si="33"/>
        <v>82.26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74</v>
      </c>
      <c r="F72" s="43">
        <v>250</v>
      </c>
      <c r="G72" s="43">
        <v>7</v>
      </c>
      <c r="H72" s="43">
        <v>5</v>
      </c>
      <c r="I72" s="43">
        <v>16</v>
      </c>
      <c r="J72" s="43">
        <v>133</v>
      </c>
      <c r="K72" s="44" t="s">
        <v>75</v>
      </c>
      <c r="L72" s="43">
        <v>8.19</v>
      </c>
    </row>
    <row r="73" spans="1:12" ht="15" x14ac:dyDescent="0.25">
      <c r="A73" s="23"/>
      <c r="B73" s="15"/>
      <c r="C73" s="11"/>
      <c r="D73" s="7" t="s">
        <v>28</v>
      </c>
      <c r="E73" s="42" t="s">
        <v>76</v>
      </c>
      <c r="F73" s="43">
        <v>100</v>
      </c>
      <c r="G73" s="43">
        <v>19.100000000000001</v>
      </c>
      <c r="H73" s="43">
        <v>4.3</v>
      </c>
      <c r="I73" s="43">
        <v>13.4</v>
      </c>
      <c r="J73" s="43">
        <v>168.6</v>
      </c>
      <c r="K73" s="44" t="s">
        <v>77</v>
      </c>
      <c r="L73" s="43">
        <v>43.23</v>
      </c>
    </row>
    <row r="74" spans="1:12" ht="15" x14ac:dyDescent="0.25">
      <c r="A74" s="23"/>
      <c r="B74" s="15"/>
      <c r="C74" s="11"/>
      <c r="D74" s="7" t="s">
        <v>29</v>
      </c>
      <c r="E74" s="42" t="s">
        <v>78</v>
      </c>
      <c r="F74" s="43">
        <v>150</v>
      </c>
      <c r="G74" s="43">
        <v>3.1</v>
      </c>
      <c r="H74" s="43">
        <v>5.3</v>
      </c>
      <c r="I74" s="43">
        <v>19.8</v>
      </c>
      <c r="J74" s="43">
        <v>139.4</v>
      </c>
      <c r="K74" s="44" t="s">
        <v>79</v>
      </c>
      <c r="L74" s="43">
        <v>21.22</v>
      </c>
    </row>
    <row r="75" spans="1:12" ht="15" x14ac:dyDescent="0.25">
      <c r="A75" s="23"/>
      <c r="B75" s="15"/>
      <c r="C75" s="11"/>
      <c r="D75" s="7" t="s">
        <v>30</v>
      </c>
      <c r="E75" s="42" t="s">
        <v>49</v>
      </c>
      <c r="F75" s="43">
        <v>200</v>
      </c>
      <c r="G75" s="43">
        <v>0.5</v>
      </c>
      <c r="H75" s="43">
        <v>0</v>
      </c>
      <c r="I75" s="43">
        <v>19.8</v>
      </c>
      <c r="J75" s="43">
        <v>81</v>
      </c>
      <c r="K75" s="44" t="s">
        <v>50</v>
      </c>
      <c r="L75" s="43">
        <v>4.01</v>
      </c>
    </row>
    <row r="76" spans="1:12" ht="15" x14ac:dyDescent="0.25">
      <c r="A76" s="23"/>
      <c r="B76" s="15"/>
      <c r="C76" s="11"/>
      <c r="D76" s="7" t="s">
        <v>31</v>
      </c>
      <c r="E76" s="42" t="s">
        <v>51</v>
      </c>
      <c r="F76" s="43">
        <v>40</v>
      </c>
      <c r="G76" s="43">
        <v>4.5999999999999996</v>
      </c>
      <c r="H76" s="43">
        <v>0.5</v>
      </c>
      <c r="I76" s="43">
        <v>29.5</v>
      </c>
      <c r="J76" s="43">
        <v>140.6</v>
      </c>
      <c r="K76" s="44" t="s">
        <v>43</v>
      </c>
      <c r="L76" s="43">
        <v>2.69</v>
      </c>
    </row>
    <row r="77" spans="1:12" ht="15" x14ac:dyDescent="0.25">
      <c r="A77" s="23"/>
      <c r="B77" s="15"/>
      <c r="C77" s="11"/>
      <c r="D77" s="7" t="s">
        <v>32</v>
      </c>
      <c r="E77" s="42" t="s">
        <v>52</v>
      </c>
      <c r="F77" s="43">
        <v>30</v>
      </c>
      <c r="G77" s="43">
        <v>4</v>
      </c>
      <c r="H77" s="43">
        <v>0.7</v>
      </c>
      <c r="I77" s="43">
        <v>20</v>
      </c>
      <c r="J77" s="43">
        <v>102.5</v>
      </c>
      <c r="K77" s="44" t="s">
        <v>43</v>
      </c>
      <c r="L77" s="43">
        <v>2.92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" si="34">SUM(G71:G79)</f>
        <v>38.300000000000004</v>
      </c>
      <c r="H80" s="19">
        <f t="shared" ref="H80" si="35">SUM(H71:H79)</f>
        <v>15.8</v>
      </c>
      <c r="I80" s="19">
        <f t="shared" ref="I80" si="36">SUM(I71:I79)</f>
        <v>118.5</v>
      </c>
      <c r="J80" s="19">
        <f t="shared" ref="J80:L80" si="37">SUM(J71:J79)</f>
        <v>765.1</v>
      </c>
      <c r="K80" s="25"/>
      <c r="L80" s="19">
        <f t="shared" si="37"/>
        <v>82.259999999999991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1285</v>
      </c>
      <c r="G81" s="32">
        <f t="shared" ref="G81" si="38">G70+G80</f>
        <v>71.700000000000017</v>
      </c>
      <c r="H81" s="32">
        <f t="shared" ref="H81" si="39">H70+H80</f>
        <v>47.6</v>
      </c>
      <c r="I81" s="32">
        <f t="shared" ref="I81" si="40">I70+I80</f>
        <v>192.6</v>
      </c>
      <c r="J81" s="32">
        <f t="shared" ref="J81:L81" si="41">J70+J80</f>
        <v>1477.8</v>
      </c>
      <c r="K81" s="32"/>
      <c r="L81" s="32">
        <f t="shared" si="41"/>
        <v>164.51999999999998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80</v>
      </c>
      <c r="F82" s="40">
        <v>130</v>
      </c>
      <c r="G82" s="40">
        <v>19</v>
      </c>
      <c r="H82" s="40">
        <v>25.3</v>
      </c>
      <c r="I82" s="40">
        <v>3</v>
      </c>
      <c r="J82" s="40">
        <v>315.8</v>
      </c>
      <c r="K82" s="41" t="s">
        <v>81</v>
      </c>
      <c r="L82" s="40">
        <v>60.3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40</v>
      </c>
      <c r="F84" s="43">
        <v>200</v>
      </c>
      <c r="G84" s="43">
        <v>0.2</v>
      </c>
      <c r="H84" s="43">
        <v>0</v>
      </c>
      <c r="I84" s="43">
        <v>6.4</v>
      </c>
      <c r="J84" s="43">
        <v>26.8</v>
      </c>
      <c r="K84" s="44" t="s">
        <v>41</v>
      </c>
      <c r="L84" s="43">
        <v>1.1499999999999999</v>
      </c>
    </row>
    <row r="85" spans="1:12" ht="15" x14ac:dyDescent="0.25">
      <c r="A85" s="23"/>
      <c r="B85" s="15"/>
      <c r="C85" s="11"/>
      <c r="D85" s="7" t="s">
        <v>23</v>
      </c>
      <c r="E85" s="42" t="s">
        <v>51</v>
      </c>
      <c r="F85" s="43">
        <v>30</v>
      </c>
      <c r="G85" s="43">
        <v>2</v>
      </c>
      <c r="H85" s="43">
        <v>0</v>
      </c>
      <c r="I85" s="43">
        <v>15</v>
      </c>
      <c r="J85" s="43">
        <v>70</v>
      </c>
      <c r="K85" s="44" t="s">
        <v>43</v>
      </c>
      <c r="L85" s="43">
        <v>2.02</v>
      </c>
    </row>
    <row r="86" spans="1:12" ht="15" x14ac:dyDescent="0.25">
      <c r="A86" s="23"/>
      <c r="B86" s="15"/>
      <c r="C86" s="11"/>
      <c r="D86" s="7" t="s">
        <v>24</v>
      </c>
      <c r="E86" s="42" t="s">
        <v>128</v>
      </c>
      <c r="F86" s="43">
        <v>110</v>
      </c>
      <c r="G86" s="43">
        <v>1</v>
      </c>
      <c r="H86" s="43">
        <v>1</v>
      </c>
      <c r="I86" s="43">
        <v>13</v>
      </c>
      <c r="J86" s="43">
        <v>58</v>
      </c>
      <c r="K86" s="44" t="s">
        <v>43</v>
      </c>
      <c r="L86" s="43">
        <v>15.81</v>
      </c>
    </row>
    <row r="87" spans="1:12" ht="15" x14ac:dyDescent="0.25">
      <c r="A87" s="23"/>
      <c r="B87" s="15"/>
      <c r="C87" s="11"/>
      <c r="D87" s="6" t="s">
        <v>23</v>
      </c>
      <c r="E87" s="42" t="s">
        <v>52</v>
      </c>
      <c r="F87" s="43">
        <v>30</v>
      </c>
      <c r="G87" s="43">
        <v>3</v>
      </c>
      <c r="H87" s="43">
        <v>1</v>
      </c>
      <c r="I87" s="43">
        <v>17</v>
      </c>
      <c r="J87" s="43">
        <v>85</v>
      </c>
      <c r="K87" s="44" t="s">
        <v>43</v>
      </c>
      <c r="L87" s="43">
        <v>2.98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25.2</v>
      </c>
      <c r="H89" s="19">
        <f t="shared" ref="H89" si="43">SUM(H82:H88)</f>
        <v>27.3</v>
      </c>
      <c r="I89" s="19">
        <f t="shared" ref="I89" si="44">SUM(I82:I88)</f>
        <v>54.4</v>
      </c>
      <c r="J89" s="19">
        <f t="shared" ref="J89:L89" si="45">SUM(J82:J88)</f>
        <v>555.6</v>
      </c>
      <c r="K89" s="25"/>
      <c r="L89" s="19">
        <f t="shared" si="45"/>
        <v>82.26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82</v>
      </c>
      <c r="F91" s="43">
        <v>200</v>
      </c>
      <c r="G91" s="43">
        <v>4.7</v>
      </c>
      <c r="H91" s="43">
        <v>5.6</v>
      </c>
      <c r="I91" s="43">
        <v>5.7</v>
      </c>
      <c r="J91" s="43">
        <v>92.2</v>
      </c>
      <c r="K91" s="44" t="s">
        <v>83</v>
      </c>
      <c r="L91" s="43">
        <v>7.98</v>
      </c>
    </row>
    <row r="92" spans="1:12" ht="15" x14ac:dyDescent="0.25">
      <c r="A92" s="23"/>
      <c r="B92" s="15"/>
      <c r="C92" s="11"/>
      <c r="D92" s="7" t="s">
        <v>28</v>
      </c>
      <c r="E92" s="42" t="s">
        <v>84</v>
      </c>
      <c r="F92" s="43">
        <v>90</v>
      </c>
      <c r="G92" s="43">
        <v>12</v>
      </c>
      <c r="H92" s="43">
        <v>12.4</v>
      </c>
      <c r="I92" s="43">
        <v>1.9</v>
      </c>
      <c r="J92" s="43">
        <v>167</v>
      </c>
      <c r="K92" s="44" t="s">
        <v>85</v>
      </c>
      <c r="L92" s="43">
        <v>53.4</v>
      </c>
    </row>
    <row r="93" spans="1:12" ht="15" x14ac:dyDescent="0.25">
      <c r="A93" s="23"/>
      <c r="B93" s="15"/>
      <c r="C93" s="11"/>
      <c r="D93" s="7" t="s">
        <v>29</v>
      </c>
      <c r="E93" s="42" t="s">
        <v>86</v>
      </c>
      <c r="F93" s="43">
        <v>150</v>
      </c>
      <c r="G93" s="43">
        <v>5.3</v>
      </c>
      <c r="H93" s="43">
        <v>4.9000000000000004</v>
      </c>
      <c r="I93" s="43">
        <v>32.799999999999997</v>
      </c>
      <c r="J93" s="43">
        <v>196.8</v>
      </c>
      <c r="K93" s="44" t="s">
        <v>87</v>
      </c>
      <c r="L93" s="43">
        <v>9.68</v>
      </c>
    </row>
    <row r="94" spans="1:12" ht="15" x14ac:dyDescent="0.25">
      <c r="A94" s="23"/>
      <c r="B94" s="15"/>
      <c r="C94" s="11"/>
      <c r="D94" s="7" t="s">
        <v>30</v>
      </c>
      <c r="E94" s="42" t="s">
        <v>115</v>
      </c>
      <c r="F94" s="43">
        <v>200</v>
      </c>
      <c r="G94" s="43">
        <v>0.4</v>
      </c>
      <c r="H94" s="43">
        <v>0.1</v>
      </c>
      <c r="I94" s="43">
        <v>18.3</v>
      </c>
      <c r="J94" s="43">
        <v>75.900000000000006</v>
      </c>
      <c r="K94" s="44" t="s">
        <v>116</v>
      </c>
      <c r="L94" s="43">
        <v>5.17</v>
      </c>
    </row>
    <row r="95" spans="1:12" ht="15" x14ac:dyDescent="0.25">
      <c r="A95" s="23"/>
      <c r="B95" s="15"/>
      <c r="C95" s="11"/>
      <c r="D95" s="7" t="s">
        <v>31</v>
      </c>
      <c r="E95" s="42" t="s">
        <v>51</v>
      </c>
      <c r="F95" s="43">
        <v>60</v>
      </c>
      <c r="G95" s="43">
        <v>4.5999999999999996</v>
      </c>
      <c r="H95" s="43">
        <v>0.5</v>
      </c>
      <c r="I95" s="43">
        <v>29.5</v>
      </c>
      <c r="J95" s="43">
        <v>140.6</v>
      </c>
      <c r="K95" s="44" t="s">
        <v>43</v>
      </c>
      <c r="L95" s="43">
        <v>4.04</v>
      </c>
    </row>
    <row r="96" spans="1:12" ht="15" x14ac:dyDescent="0.25">
      <c r="A96" s="23"/>
      <c r="B96" s="15"/>
      <c r="C96" s="11"/>
      <c r="D96" s="7" t="s">
        <v>32</v>
      </c>
      <c r="E96" s="42" t="s">
        <v>52</v>
      </c>
      <c r="F96" s="43">
        <v>20</v>
      </c>
      <c r="G96" s="43">
        <v>3.3</v>
      </c>
      <c r="H96" s="43">
        <v>0.6</v>
      </c>
      <c r="I96" s="43">
        <v>16.7</v>
      </c>
      <c r="J96" s="43">
        <v>85.4</v>
      </c>
      <c r="K96" s="44" t="s">
        <v>43</v>
      </c>
      <c r="L96" s="43">
        <v>1.99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6">SUM(G90:G98)</f>
        <v>30.3</v>
      </c>
      <c r="H99" s="19">
        <f t="shared" ref="H99" si="47">SUM(H90:H98)</f>
        <v>24.1</v>
      </c>
      <c r="I99" s="19">
        <f t="shared" ref="I99" si="48">SUM(I90:I98)</f>
        <v>104.9</v>
      </c>
      <c r="J99" s="19">
        <f t="shared" ref="J99:L99" si="49">SUM(J90:J98)</f>
        <v>757.9</v>
      </c>
      <c r="K99" s="25"/>
      <c r="L99" s="19">
        <f t="shared" si="49"/>
        <v>82.26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1220</v>
      </c>
      <c r="G100" s="32">
        <f t="shared" ref="G100" si="50">G89+G99</f>
        <v>55.5</v>
      </c>
      <c r="H100" s="32">
        <f t="shared" ref="H100" si="51">H89+H99</f>
        <v>51.400000000000006</v>
      </c>
      <c r="I100" s="32">
        <f t="shared" ref="I100" si="52">I89+I99</f>
        <v>159.30000000000001</v>
      </c>
      <c r="J100" s="32">
        <f t="shared" ref="J100:L100" si="53">J89+J99</f>
        <v>1313.5</v>
      </c>
      <c r="K100" s="32"/>
      <c r="L100" s="32">
        <f t="shared" si="53"/>
        <v>164.52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129</v>
      </c>
      <c r="F101" s="40">
        <v>250</v>
      </c>
      <c r="G101" s="40">
        <v>6</v>
      </c>
      <c r="H101" s="40">
        <v>7</v>
      </c>
      <c r="I101" s="40">
        <v>30</v>
      </c>
      <c r="J101" s="40">
        <v>209</v>
      </c>
      <c r="K101" s="41" t="s">
        <v>54</v>
      </c>
      <c r="L101" s="40">
        <v>24.79</v>
      </c>
    </row>
    <row r="102" spans="1:12" ht="15" x14ac:dyDescent="0.25">
      <c r="A102" s="23"/>
      <c r="B102" s="15"/>
      <c r="C102" s="11"/>
      <c r="D102" s="6" t="s">
        <v>26</v>
      </c>
      <c r="E102" s="42" t="s">
        <v>130</v>
      </c>
      <c r="F102" s="43">
        <v>65</v>
      </c>
      <c r="G102" s="43">
        <v>16.2</v>
      </c>
      <c r="H102" s="43">
        <v>20.7</v>
      </c>
      <c r="I102" s="43">
        <v>0</v>
      </c>
      <c r="J102" s="43">
        <v>250.8</v>
      </c>
      <c r="K102" s="44" t="s">
        <v>63</v>
      </c>
      <c r="L102" s="43">
        <v>51.64</v>
      </c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0.2</v>
      </c>
      <c r="H103" s="43">
        <v>0</v>
      </c>
      <c r="I103" s="43">
        <v>6.4</v>
      </c>
      <c r="J103" s="43">
        <v>26.8</v>
      </c>
      <c r="K103" s="44" t="s">
        <v>41</v>
      </c>
      <c r="L103" s="43">
        <v>1.1499999999999999</v>
      </c>
    </row>
    <row r="104" spans="1:12" ht="15" x14ac:dyDescent="0.25">
      <c r="A104" s="23"/>
      <c r="B104" s="15"/>
      <c r="C104" s="11"/>
      <c r="D104" s="7" t="s">
        <v>23</v>
      </c>
      <c r="E104" s="42" t="s">
        <v>121</v>
      </c>
      <c r="F104" s="43">
        <v>60</v>
      </c>
      <c r="G104" s="43">
        <v>5</v>
      </c>
      <c r="H104" s="43">
        <v>0.7</v>
      </c>
      <c r="I104" s="43">
        <v>29.7</v>
      </c>
      <c r="J104" s="43">
        <v>145</v>
      </c>
      <c r="K104" s="44" t="s">
        <v>43</v>
      </c>
      <c r="L104" s="43">
        <v>4.68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575</v>
      </c>
      <c r="G108" s="19">
        <f t="shared" ref="G108:J108" si="54">SUM(G101:G107)</f>
        <v>27.4</v>
      </c>
      <c r="H108" s="19">
        <f t="shared" si="54"/>
        <v>28.4</v>
      </c>
      <c r="I108" s="19">
        <f t="shared" si="54"/>
        <v>66.099999999999994</v>
      </c>
      <c r="J108" s="19">
        <f t="shared" si="54"/>
        <v>631.6</v>
      </c>
      <c r="K108" s="25"/>
      <c r="L108" s="19">
        <f t="shared" ref="L108" si="55">SUM(L101:L107)</f>
        <v>82.260000000000019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67</v>
      </c>
      <c r="F110" s="43">
        <v>200</v>
      </c>
      <c r="G110" s="43">
        <v>5.2</v>
      </c>
      <c r="H110" s="43">
        <v>2.8</v>
      </c>
      <c r="I110" s="43">
        <v>18.5</v>
      </c>
      <c r="J110" s="43">
        <v>119.6</v>
      </c>
      <c r="K110" s="44" t="s">
        <v>68</v>
      </c>
      <c r="L110" s="43">
        <v>9.3800000000000008</v>
      </c>
    </row>
    <row r="111" spans="1:12" ht="15" x14ac:dyDescent="0.25">
      <c r="A111" s="23"/>
      <c r="B111" s="15"/>
      <c r="C111" s="11"/>
      <c r="D111" s="7" t="s">
        <v>28</v>
      </c>
      <c r="E111" s="42" t="s">
        <v>93</v>
      </c>
      <c r="F111" s="43">
        <v>100</v>
      </c>
      <c r="G111" s="43">
        <v>19.100000000000001</v>
      </c>
      <c r="H111" s="43">
        <v>4.3</v>
      </c>
      <c r="I111" s="43">
        <v>13.4</v>
      </c>
      <c r="J111" s="43">
        <v>168.6</v>
      </c>
      <c r="K111" s="44" t="s">
        <v>94</v>
      </c>
      <c r="L111" s="43">
        <v>43.23</v>
      </c>
    </row>
    <row r="112" spans="1:12" ht="15" x14ac:dyDescent="0.25">
      <c r="A112" s="23"/>
      <c r="B112" s="15"/>
      <c r="C112" s="11"/>
      <c r="D112" s="7" t="s">
        <v>29</v>
      </c>
      <c r="E112" s="42" t="s">
        <v>95</v>
      </c>
      <c r="F112" s="43">
        <v>150</v>
      </c>
      <c r="G112" s="43">
        <v>3.2</v>
      </c>
      <c r="H112" s="43">
        <v>5.7</v>
      </c>
      <c r="I112" s="43">
        <v>26</v>
      </c>
      <c r="J112" s="43">
        <v>167.8</v>
      </c>
      <c r="K112" s="44" t="s">
        <v>96</v>
      </c>
      <c r="L112" s="43">
        <v>17.75</v>
      </c>
    </row>
    <row r="113" spans="1:12" ht="15" x14ac:dyDescent="0.25">
      <c r="A113" s="23"/>
      <c r="B113" s="15"/>
      <c r="C113" s="11"/>
      <c r="D113" s="7" t="s">
        <v>30</v>
      </c>
      <c r="E113" s="42" t="s">
        <v>49</v>
      </c>
      <c r="F113" s="43">
        <v>200</v>
      </c>
      <c r="G113" s="43">
        <v>0.5</v>
      </c>
      <c r="H113" s="43">
        <v>0</v>
      </c>
      <c r="I113" s="43">
        <v>19.8</v>
      </c>
      <c r="J113" s="43">
        <v>81</v>
      </c>
      <c r="K113" s="44" t="s">
        <v>50</v>
      </c>
      <c r="L113" s="43">
        <v>4.01</v>
      </c>
    </row>
    <row r="114" spans="1:12" ht="15" x14ac:dyDescent="0.25">
      <c r="A114" s="23"/>
      <c r="B114" s="15"/>
      <c r="C114" s="11"/>
      <c r="D114" s="7" t="s">
        <v>31</v>
      </c>
      <c r="E114" s="42" t="s">
        <v>51</v>
      </c>
      <c r="F114" s="43">
        <v>60</v>
      </c>
      <c r="G114" s="43">
        <v>4.5999999999999996</v>
      </c>
      <c r="H114" s="43">
        <v>0.5</v>
      </c>
      <c r="I114" s="43">
        <v>29.5</v>
      </c>
      <c r="J114" s="43">
        <v>140.6</v>
      </c>
      <c r="K114" s="44" t="s">
        <v>43</v>
      </c>
      <c r="L114" s="43">
        <v>4.04</v>
      </c>
    </row>
    <row r="115" spans="1:12" ht="15" x14ac:dyDescent="0.25">
      <c r="A115" s="23"/>
      <c r="B115" s="15"/>
      <c r="C115" s="11"/>
      <c r="D115" s="7" t="s">
        <v>32</v>
      </c>
      <c r="E115" s="42" t="s">
        <v>52</v>
      </c>
      <c r="F115" s="43">
        <v>40</v>
      </c>
      <c r="G115" s="43">
        <v>2</v>
      </c>
      <c r="H115" s="43">
        <v>0</v>
      </c>
      <c r="I115" s="43">
        <v>8</v>
      </c>
      <c r="J115" s="43">
        <v>43</v>
      </c>
      <c r="K115" s="44" t="s">
        <v>43</v>
      </c>
      <c r="L115" s="43">
        <v>3.85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>SUM(G109:G117)</f>
        <v>34.6</v>
      </c>
      <c r="H118" s="19">
        <f>SUM(H109:H117)</f>
        <v>13.3</v>
      </c>
      <c r="I118" s="19">
        <f>SUM(I109:I117)</f>
        <v>115.2</v>
      </c>
      <c r="J118" s="19">
        <f>SUM(J109:J117)</f>
        <v>720.6</v>
      </c>
      <c r="K118" s="25"/>
      <c r="L118" s="19">
        <f>SUM(L109:L117)</f>
        <v>82.26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1325</v>
      </c>
      <c r="G119" s="32">
        <f t="shared" ref="G119" si="56">G108+G118</f>
        <v>62</v>
      </c>
      <c r="H119" s="32">
        <f t="shared" ref="H119" si="57">H108+H118</f>
        <v>41.7</v>
      </c>
      <c r="I119" s="32">
        <f t="shared" ref="I119" si="58">I108+I118</f>
        <v>181.3</v>
      </c>
      <c r="J119" s="32">
        <f t="shared" ref="J119:L119" si="59">J108+J118</f>
        <v>1352.2</v>
      </c>
      <c r="K119" s="32"/>
      <c r="L119" s="32">
        <f t="shared" si="59"/>
        <v>164.52000000000004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131</v>
      </c>
      <c r="F120" s="40">
        <v>250</v>
      </c>
      <c r="G120" s="40">
        <v>33.6</v>
      </c>
      <c r="H120" s="40">
        <v>5.6</v>
      </c>
      <c r="I120" s="40">
        <v>47.2</v>
      </c>
      <c r="J120" s="40">
        <v>373.4</v>
      </c>
      <c r="K120" s="41" t="s">
        <v>92</v>
      </c>
      <c r="L120" s="40">
        <v>52.15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56</v>
      </c>
      <c r="F122" s="43">
        <v>200</v>
      </c>
      <c r="G122" s="43">
        <v>4.7</v>
      </c>
      <c r="H122" s="43">
        <v>3.5</v>
      </c>
      <c r="I122" s="43">
        <v>12.5</v>
      </c>
      <c r="J122" s="43">
        <v>100.4</v>
      </c>
      <c r="K122" s="44" t="s">
        <v>57</v>
      </c>
      <c r="L122" s="43">
        <v>19.75</v>
      </c>
    </row>
    <row r="123" spans="1:12" ht="15" x14ac:dyDescent="0.25">
      <c r="A123" s="14"/>
      <c r="B123" s="15"/>
      <c r="C123" s="11"/>
      <c r="D123" s="7" t="s">
        <v>23</v>
      </c>
      <c r="E123" s="42" t="s">
        <v>121</v>
      </c>
      <c r="F123" s="43">
        <v>125</v>
      </c>
      <c r="G123" s="43">
        <v>9</v>
      </c>
      <c r="H123" s="43">
        <v>1</v>
      </c>
      <c r="I123" s="43">
        <v>50</v>
      </c>
      <c r="J123" s="43">
        <v>243</v>
      </c>
      <c r="K123" s="44" t="s">
        <v>43</v>
      </c>
      <c r="L123" s="43">
        <v>10.36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575</v>
      </c>
      <c r="G127" s="19">
        <f t="shared" ref="G127:J127" si="60">SUM(G120:G126)</f>
        <v>47.300000000000004</v>
      </c>
      <c r="H127" s="19">
        <f t="shared" si="60"/>
        <v>10.1</v>
      </c>
      <c r="I127" s="19">
        <f t="shared" si="60"/>
        <v>109.7</v>
      </c>
      <c r="J127" s="19">
        <f t="shared" si="60"/>
        <v>716.8</v>
      </c>
      <c r="K127" s="25"/>
      <c r="L127" s="19">
        <f t="shared" ref="L127" si="61">SUM(L120:L126)</f>
        <v>82.26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44</v>
      </c>
      <c r="F129" s="43">
        <v>200</v>
      </c>
      <c r="G129" s="43">
        <v>5</v>
      </c>
      <c r="H129" s="43">
        <v>6</v>
      </c>
      <c r="I129" s="43">
        <v>14</v>
      </c>
      <c r="J129" s="43">
        <v>126</v>
      </c>
      <c r="K129" s="44" t="s">
        <v>45</v>
      </c>
      <c r="L129" s="43">
        <v>13</v>
      </c>
    </row>
    <row r="130" spans="1:12" ht="15" x14ac:dyDescent="0.25">
      <c r="A130" s="14"/>
      <c r="B130" s="15"/>
      <c r="C130" s="11"/>
      <c r="D130" s="7" t="s">
        <v>28</v>
      </c>
      <c r="E130" s="42" t="s">
        <v>88</v>
      </c>
      <c r="F130" s="43">
        <v>180</v>
      </c>
      <c r="G130" s="43">
        <v>13.8</v>
      </c>
      <c r="H130" s="43">
        <v>13.3</v>
      </c>
      <c r="I130" s="43">
        <v>34.700000000000003</v>
      </c>
      <c r="J130" s="43">
        <v>313.39999999999998</v>
      </c>
      <c r="K130" s="44" t="s">
        <v>89</v>
      </c>
      <c r="L130" s="43">
        <v>42.52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90</v>
      </c>
      <c r="F132" s="43">
        <v>200</v>
      </c>
      <c r="G132" s="43">
        <v>0.3</v>
      </c>
      <c r="H132" s="43">
        <v>0.1</v>
      </c>
      <c r="I132" s="43">
        <v>10.199999999999999</v>
      </c>
      <c r="J132" s="43">
        <v>42.8</v>
      </c>
      <c r="K132" s="44" t="s">
        <v>91</v>
      </c>
      <c r="L132" s="43">
        <v>23.41</v>
      </c>
    </row>
    <row r="133" spans="1:12" ht="15" x14ac:dyDescent="0.25">
      <c r="A133" s="14"/>
      <c r="B133" s="15"/>
      <c r="C133" s="11"/>
      <c r="D133" s="7" t="s">
        <v>31</v>
      </c>
      <c r="E133" s="42" t="s">
        <v>51</v>
      </c>
      <c r="F133" s="43">
        <v>60</v>
      </c>
      <c r="G133" s="43">
        <v>4.5999999999999996</v>
      </c>
      <c r="H133" s="43">
        <v>0.5</v>
      </c>
      <c r="I133" s="43">
        <v>29.5</v>
      </c>
      <c r="J133" s="43">
        <v>140.6</v>
      </c>
      <c r="K133" s="44" t="s">
        <v>43</v>
      </c>
      <c r="L133" s="43">
        <v>1.34</v>
      </c>
    </row>
    <row r="134" spans="1:12" ht="15" x14ac:dyDescent="0.25">
      <c r="A134" s="14"/>
      <c r="B134" s="15"/>
      <c r="C134" s="11"/>
      <c r="D134" s="7" t="s">
        <v>32</v>
      </c>
      <c r="E134" s="42" t="s">
        <v>52</v>
      </c>
      <c r="F134" s="43">
        <v>60</v>
      </c>
      <c r="G134" s="43">
        <v>4</v>
      </c>
      <c r="H134" s="43">
        <v>0.7</v>
      </c>
      <c r="I134" s="43">
        <v>20</v>
      </c>
      <c r="J134" s="43">
        <v>102.5</v>
      </c>
      <c r="K134" s="44" t="s">
        <v>43</v>
      </c>
      <c r="L134" s="43">
        <v>1.99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2">SUM(G128:G136)</f>
        <v>27.700000000000003</v>
      </c>
      <c r="H137" s="19">
        <f t="shared" si="62"/>
        <v>20.6</v>
      </c>
      <c r="I137" s="19">
        <f t="shared" si="62"/>
        <v>108.4</v>
      </c>
      <c r="J137" s="19">
        <f t="shared" si="62"/>
        <v>725.3</v>
      </c>
      <c r="K137" s="25"/>
      <c r="L137" s="19">
        <f t="shared" ref="L137" si="63">SUM(L128:L136)</f>
        <v>82.26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1275</v>
      </c>
      <c r="G138" s="32">
        <f t="shared" ref="G138" si="64">G127+G137</f>
        <v>75</v>
      </c>
      <c r="H138" s="32">
        <f t="shared" ref="H138" si="65">H127+H137</f>
        <v>30.700000000000003</v>
      </c>
      <c r="I138" s="32">
        <f t="shared" ref="I138" si="66">I127+I137</f>
        <v>218.10000000000002</v>
      </c>
      <c r="J138" s="32">
        <f t="shared" ref="J138:L138" si="67">J127+J137</f>
        <v>1442.1</v>
      </c>
      <c r="K138" s="32"/>
      <c r="L138" s="32">
        <f t="shared" si="67"/>
        <v>164.52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117</v>
      </c>
      <c r="F139" s="40">
        <v>150</v>
      </c>
      <c r="G139" s="40">
        <v>20.2</v>
      </c>
      <c r="H139" s="40">
        <v>7.1</v>
      </c>
      <c r="I139" s="40">
        <v>50.4</v>
      </c>
      <c r="J139" s="40">
        <v>345.6</v>
      </c>
      <c r="K139" s="41" t="s">
        <v>64</v>
      </c>
      <c r="L139" s="40">
        <v>56.06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40</v>
      </c>
      <c r="F141" s="43">
        <v>200</v>
      </c>
      <c r="G141" s="43">
        <v>0.2</v>
      </c>
      <c r="H141" s="43">
        <v>0</v>
      </c>
      <c r="I141" s="43">
        <v>6.4</v>
      </c>
      <c r="J141" s="43">
        <v>26.8</v>
      </c>
      <c r="K141" s="44" t="s">
        <v>41</v>
      </c>
      <c r="L141" s="43">
        <v>1.1499999999999999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51</v>
      </c>
      <c r="F142" s="43">
        <v>30</v>
      </c>
      <c r="G142" s="43">
        <v>2.2999999999999998</v>
      </c>
      <c r="H142" s="43">
        <v>0.2</v>
      </c>
      <c r="I142" s="43">
        <v>14.8</v>
      </c>
      <c r="J142" s="43">
        <v>70.3</v>
      </c>
      <c r="K142" s="44" t="s">
        <v>43</v>
      </c>
      <c r="L142" s="43">
        <v>2.02</v>
      </c>
    </row>
    <row r="143" spans="1:12" ht="15" x14ac:dyDescent="0.25">
      <c r="A143" s="23"/>
      <c r="B143" s="15"/>
      <c r="C143" s="11"/>
      <c r="D143" s="7" t="s">
        <v>24</v>
      </c>
      <c r="E143" s="42" t="s">
        <v>128</v>
      </c>
      <c r="F143" s="43">
        <v>160</v>
      </c>
      <c r="G143" s="43">
        <v>0</v>
      </c>
      <c r="H143" s="43">
        <v>0</v>
      </c>
      <c r="I143" s="43">
        <v>10</v>
      </c>
      <c r="J143" s="43">
        <v>44</v>
      </c>
      <c r="K143" s="44" t="s">
        <v>43</v>
      </c>
      <c r="L143" s="43">
        <v>23.03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68">SUM(G139:G145)</f>
        <v>22.7</v>
      </c>
      <c r="H146" s="19">
        <f t="shared" si="68"/>
        <v>7.3</v>
      </c>
      <c r="I146" s="19">
        <f t="shared" si="68"/>
        <v>81.599999999999994</v>
      </c>
      <c r="J146" s="19">
        <f t="shared" si="68"/>
        <v>486.70000000000005</v>
      </c>
      <c r="K146" s="25"/>
      <c r="L146" s="19">
        <f t="shared" ref="L146" si="69">SUM(L139:L145)</f>
        <v>82.26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125</v>
      </c>
      <c r="F148" s="43">
        <v>200</v>
      </c>
      <c r="G148" s="43">
        <v>4.7</v>
      </c>
      <c r="H148" s="43">
        <v>5.7</v>
      </c>
      <c r="I148" s="43">
        <v>10.1</v>
      </c>
      <c r="J148" s="43">
        <v>110.4</v>
      </c>
      <c r="K148" s="44" t="s">
        <v>58</v>
      </c>
      <c r="L148" s="43">
        <v>13.66</v>
      </c>
    </row>
    <row r="149" spans="1:12" ht="15" x14ac:dyDescent="0.25">
      <c r="A149" s="23"/>
      <c r="B149" s="15"/>
      <c r="C149" s="11"/>
      <c r="D149" s="7" t="s">
        <v>28</v>
      </c>
      <c r="E149" s="42" t="s">
        <v>134</v>
      </c>
      <c r="F149" s="43">
        <v>90</v>
      </c>
      <c r="G149" s="43">
        <v>18</v>
      </c>
      <c r="H149" s="43">
        <v>17</v>
      </c>
      <c r="I149" s="43">
        <v>16</v>
      </c>
      <c r="J149" s="43">
        <v>295</v>
      </c>
      <c r="K149" s="44" t="s">
        <v>77</v>
      </c>
      <c r="L149" s="43">
        <v>46.14</v>
      </c>
    </row>
    <row r="150" spans="1:12" ht="15" x14ac:dyDescent="0.25">
      <c r="A150" s="23"/>
      <c r="B150" s="15"/>
      <c r="C150" s="11"/>
      <c r="D150" s="7" t="s">
        <v>29</v>
      </c>
      <c r="E150" s="42" t="s">
        <v>86</v>
      </c>
      <c r="F150" s="43">
        <v>150</v>
      </c>
      <c r="G150" s="43">
        <v>5.3</v>
      </c>
      <c r="H150" s="43">
        <v>4.9000000000000004</v>
      </c>
      <c r="I150" s="43">
        <v>32.799999999999997</v>
      </c>
      <c r="J150" s="43">
        <v>196.8</v>
      </c>
      <c r="K150" s="44" t="s">
        <v>87</v>
      </c>
      <c r="L150" s="43">
        <v>9.68</v>
      </c>
    </row>
    <row r="151" spans="1:12" ht="15" x14ac:dyDescent="0.25">
      <c r="A151" s="23"/>
      <c r="B151" s="15"/>
      <c r="C151" s="11"/>
      <c r="D151" s="7" t="s">
        <v>30</v>
      </c>
      <c r="E151" s="42" t="s">
        <v>97</v>
      </c>
      <c r="F151" s="43">
        <v>200</v>
      </c>
      <c r="G151" s="43">
        <v>0.2</v>
      </c>
      <c r="H151" s="43">
        <v>0.1</v>
      </c>
      <c r="I151" s="43">
        <v>9.9</v>
      </c>
      <c r="J151" s="43">
        <v>41.6</v>
      </c>
      <c r="K151" s="44" t="s">
        <v>98</v>
      </c>
      <c r="L151" s="43">
        <v>7.12</v>
      </c>
    </row>
    <row r="152" spans="1:12" ht="15" x14ac:dyDescent="0.25">
      <c r="A152" s="23"/>
      <c r="B152" s="15"/>
      <c r="C152" s="11"/>
      <c r="D152" s="7" t="s">
        <v>31</v>
      </c>
      <c r="E152" s="42" t="s">
        <v>51</v>
      </c>
      <c r="F152" s="43">
        <v>40</v>
      </c>
      <c r="G152" s="43">
        <v>3.8</v>
      </c>
      <c r="H152" s="43">
        <v>0.4</v>
      </c>
      <c r="I152" s="43">
        <v>24.6</v>
      </c>
      <c r="J152" s="43">
        <v>117.2</v>
      </c>
      <c r="K152" s="44" t="s">
        <v>43</v>
      </c>
      <c r="L152" s="43">
        <v>2.68</v>
      </c>
    </row>
    <row r="153" spans="1:12" ht="15" x14ac:dyDescent="0.25">
      <c r="A153" s="23"/>
      <c r="B153" s="15"/>
      <c r="C153" s="11"/>
      <c r="D153" s="7" t="s">
        <v>32</v>
      </c>
      <c r="E153" s="42" t="s">
        <v>52</v>
      </c>
      <c r="F153" s="43">
        <v>30</v>
      </c>
      <c r="G153" s="43">
        <v>4</v>
      </c>
      <c r="H153" s="43">
        <v>1</v>
      </c>
      <c r="I153" s="43">
        <v>20</v>
      </c>
      <c r="J153" s="43">
        <v>103</v>
      </c>
      <c r="K153" s="44" t="s">
        <v>43</v>
      </c>
      <c r="L153" s="43">
        <v>2.98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710</v>
      </c>
      <c r="G156" s="19">
        <f t="shared" ref="G156:J156" si="70">SUM(G147:G155)</f>
        <v>36</v>
      </c>
      <c r="H156" s="19">
        <f t="shared" si="70"/>
        <v>29.1</v>
      </c>
      <c r="I156" s="19">
        <f t="shared" si="70"/>
        <v>113.4</v>
      </c>
      <c r="J156" s="19">
        <f t="shared" si="70"/>
        <v>864.00000000000011</v>
      </c>
      <c r="K156" s="25"/>
      <c r="L156" s="19">
        <f t="shared" ref="L156" si="71">SUM(L147:L155)</f>
        <v>82.26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1250</v>
      </c>
      <c r="G157" s="32">
        <f t="shared" ref="G157" si="72">G146+G156</f>
        <v>58.7</v>
      </c>
      <c r="H157" s="32">
        <f t="shared" ref="H157" si="73">H146+H156</f>
        <v>36.4</v>
      </c>
      <c r="I157" s="32">
        <f t="shared" ref="I157" si="74">I146+I156</f>
        <v>195</v>
      </c>
      <c r="J157" s="32">
        <f t="shared" ref="J157:L157" si="75">J146+J156</f>
        <v>1350.7000000000003</v>
      </c>
      <c r="K157" s="32"/>
      <c r="L157" s="32">
        <f t="shared" si="75"/>
        <v>164.52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132</v>
      </c>
      <c r="F158" s="40">
        <v>250</v>
      </c>
      <c r="G158" s="40">
        <v>27.3</v>
      </c>
      <c r="H158" s="40">
        <v>10.6</v>
      </c>
      <c r="I158" s="40">
        <v>49.3</v>
      </c>
      <c r="J158" s="40">
        <v>402.3</v>
      </c>
      <c r="K158" s="41" t="s">
        <v>101</v>
      </c>
      <c r="L158" s="40">
        <v>54.56</v>
      </c>
    </row>
    <row r="159" spans="1:12" ht="15" x14ac:dyDescent="0.25">
      <c r="A159" s="23"/>
      <c r="B159" s="15"/>
      <c r="C159" s="11"/>
      <c r="D159" s="6" t="s">
        <v>26</v>
      </c>
      <c r="E159" s="42" t="s">
        <v>99</v>
      </c>
      <c r="F159" s="43">
        <v>60</v>
      </c>
      <c r="G159" s="43">
        <v>1.2</v>
      </c>
      <c r="H159" s="43">
        <v>0.2</v>
      </c>
      <c r="I159" s="43">
        <v>6.1</v>
      </c>
      <c r="J159" s="43">
        <v>31.3</v>
      </c>
      <c r="K159" s="44" t="s">
        <v>100</v>
      </c>
      <c r="L159" s="43">
        <v>24.39</v>
      </c>
    </row>
    <row r="160" spans="1:12" ht="15" x14ac:dyDescent="0.25">
      <c r="A160" s="23"/>
      <c r="B160" s="15"/>
      <c r="C160" s="11"/>
      <c r="D160" s="7" t="s">
        <v>22</v>
      </c>
      <c r="E160" s="42" t="s">
        <v>72</v>
      </c>
      <c r="F160" s="43">
        <v>200</v>
      </c>
      <c r="G160" s="43">
        <v>0.2</v>
      </c>
      <c r="H160" s="43">
        <v>0.1</v>
      </c>
      <c r="I160" s="43">
        <v>6.6</v>
      </c>
      <c r="J160" s="43">
        <v>27.9</v>
      </c>
      <c r="K160" s="44" t="s">
        <v>73</v>
      </c>
      <c r="L160" s="43">
        <v>2.66</v>
      </c>
    </row>
    <row r="161" spans="1:12" ht="15" x14ac:dyDescent="0.25">
      <c r="A161" s="23"/>
      <c r="B161" s="15"/>
      <c r="C161" s="11"/>
      <c r="D161" s="7" t="s">
        <v>23</v>
      </c>
      <c r="E161" s="42" t="s">
        <v>51</v>
      </c>
      <c r="F161" s="43">
        <v>20</v>
      </c>
      <c r="G161" s="43">
        <v>1.9</v>
      </c>
      <c r="H161" s="43">
        <v>0.2</v>
      </c>
      <c r="I161" s="43">
        <v>12.3</v>
      </c>
      <c r="J161" s="43">
        <v>58.6</v>
      </c>
      <c r="K161" s="44" t="s">
        <v>43</v>
      </c>
      <c r="L161" s="43">
        <v>0.65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6">SUM(G158:G164)</f>
        <v>30.599999999999998</v>
      </c>
      <c r="H165" s="19">
        <f t="shared" si="76"/>
        <v>11.099999999999998</v>
      </c>
      <c r="I165" s="19">
        <f t="shared" si="76"/>
        <v>74.3</v>
      </c>
      <c r="J165" s="19">
        <f t="shared" si="76"/>
        <v>520.1</v>
      </c>
      <c r="K165" s="25"/>
      <c r="L165" s="19">
        <f t="shared" ref="L165" si="77">SUM(L158:L164)</f>
        <v>82.26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74</v>
      </c>
      <c r="F167" s="43">
        <v>200</v>
      </c>
      <c r="G167" s="43">
        <v>6.7</v>
      </c>
      <c r="H167" s="43">
        <v>4.5999999999999996</v>
      </c>
      <c r="I167" s="43">
        <v>16.3</v>
      </c>
      <c r="J167" s="43">
        <v>133.1</v>
      </c>
      <c r="K167" s="44" t="s">
        <v>75</v>
      </c>
      <c r="L167" s="43">
        <v>8.19</v>
      </c>
    </row>
    <row r="168" spans="1:12" ht="15" x14ac:dyDescent="0.25">
      <c r="A168" s="23"/>
      <c r="B168" s="15"/>
      <c r="C168" s="11"/>
      <c r="D168" s="7" t="s">
        <v>28</v>
      </c>
      <c r="E168" s="42" t="s">
        <v>102</v>
      </c>
      <c r="F168" s="43">
        <v>100</v>
      </c>
      <c r="G168" s="43">
        <v>21</v>
      </c>
      <c r="H168" s="43">
        <v>7</v>
      </c>
      <c r="I168" s="43">
        <v>4</v>
      </c>
      <c r="J168" s="43">
        <v>162</v>
      </c>
      <c r="K168" s="44">
        <v>405</v>
      </c>
      <c r="L168" s="43">
        <v>44.06</v>
      </c>
    </row>
    <row r="169" spans="1:12" ht="15" x14ac:dyDescent="0.25">
      <c r="A169" s="23"/>
      <c r="B169" s="15"/>
      <c r="C169" s="11"/>
      <c r="D169" s="7" t="s">
        <v>29</v>
      </c>
      <c r="E169" s="42" t="s">
        <v>78</v>
      </c>
      <c r="F169" s="43">
        <v>150</v>
      </c>
      <c r="G169" s="43">
        <v>3.1</v>
      </c>
      <c r="H169" s="43">
        <v>5.3</v>
      </c>
      <c r="I169" s="43">
        <v>19.8</v>
      </c>
      <c r="J169" s="43">
        <v>139.4</v>
      </c>
      <c r="K169" s="44" t="s">
        <v>79</v>
      </c>
      <c r="L169" s="43">
        <v>21.22</v>
      </c>
    </row>
    <row r="170" spans="1:12" ht="15" x14ac:dyDescent="0.25">
      <c r="A170" s="23"/>
      <c r="B170" s="15"/>
      <c r="C170" s="11"/>
      <c r="D170" s="7" t="s">
        <v>30</v>
      </c>
      <c r="E170" s="42" t="s">
        <v>69</v>
      </c>
      <c r="F170" s="43">
        <v>200</v>
      </c>
      <c r="G170" s="43">
        <v>1</v>
      </c>
      <c r="H170" s="43">
        <v>0.1</v>
      </c>
      <c r="I170" s="43">
        <v>15.6</v>
      </c>
      <c r="J170" s="43">
        <v>66.900000000000006</v>
      </c>
      <c r="K170" s="44" t="s">
        <v>70</v>
      </c>
      <c r="L170" s="43">
        <v>6.77</v>
      </c>
    </row>
    <row r="171" spans="1:12" ht="15" x14ac:dyDescent="0.25">
      <c r="A171" s="23"/>
      <c r="B171" s="15"/>
      <c r="C171" s="11"/>
      <c r="D171" s="7" t="s">
        <v>31</v>
      </c>
      <c r="E171" s="42" t="s">
        <v>51</v>
      </c>
      <c r="F171" s="43">
        <v>30</v>
      </c>
      <c r="G171" s="43">
        <v>3.8</v>
      </c>
      <c r="H171" s="43">
        <v>0.4</v>
      </c>
      <c r="I171" s="43">
        <v>24.6</v>
      </c>
      <c r="J171" s="43">
        <v>117.2</v>
      </c>
      <c r="K171" s="44" t="s">
        <v>43</v>
      </c>
      <c r="L171" s="43">
        <v>2.02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680</v>
      </c>
      <c r="G175" s="19">
        <f t="shared" ref="G175:J175" si="78">SUM(G166:G174)</f>
        <v>35.6</v>
      </c>
      <c r="H175" s="19">
        <f t="shared" si="78"/>
        <v>17.399999999999999</v>
      </c>
      <c r="I175" s="19">
        <f t="shared" si="78"/>
        <v>80.300000000000011</v>
      </c>
      <c r="J175" s="19">
        <f t="shared" si="78"/>
        <v>618.6</v>
      </c>
      <c r="K175" s="25"/>
      <c r="L175" s="19">
        <f t="shared" ref="L175" si="79">SUM(L166:L174)</f>
        <v>82.259999999999991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1210</v>
      </c>
      <c r="G176" s="32">
        <f t="shared" ref="G176" si="80">G165+G175</f>
        <v>66.2</v>
      </c>
      <c r="H176" s="32">
        <f t="shared" ref="H176" si="81">H165+H175</f>
        <v>28.499999999999996</v>
      </c>
      <c r="I176" s="32">
        <f t="shared" ref="I176" si="82">I165+I175</f>
        <v>154.60000000000002</v>
      </c>
      <c r="J176" s="32">
        <f t="shared" ref="J176:L176" si="83">J165+J175</f>
        <v>1138.7</v>
      </c>
      <c r="K176" s="32"/>
      <c r="L176" s="32">
        <f t="shared" si="83"/>
        <v>164.51999999999998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103</v>
      </c>
      <c r="F177" s="40">
        <v>150</v>
      </c>
      <c r="G177" s="40">
        <v>12.7</v>
      </c>
      <c r="H177" s="40">
        <v>18</v>
      </c>
      <c r="I177" s="40">
        <v>3.2</v>
      </c>
      <c r="J177" s="40">
        <v>225.5</v>
      </c>
      <c r="K177" s="41" t="s">
        <v>104</v>
      </c>
      <c r="L177" s="40">
        <v>49.16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56</v>
      </c>
      <c r="F179" s="43">
        <v>200</v>
      </c>
      <c r="G179" s="43">
        <v>4.7</v>
      </c>
      <c r="H179" s="43">
        <v>3.5</v>
      </c>
      <c r="I179" s="43">
        <v>12.5</v>
      </c>
      <c r="J179" s="43">
        <v>100.4</v>
      </c>
      <c r="K179" s="44" t="s">
        <v>57</v>
      </c>
      <c r="L179" s="43">
        <v>19.75</v>
      </c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50</v>
      </c>
      <c r="G180" s="43">
        <v>3.6</v>
      </c>
      <c r="H180" s="43">
        <v>0.4</v>
      </c>
      <c r="I180" s="43">
        <v>21.5</v>
      </c>
      <c r="J180" s="43">
        <v>104.5</v>
      </c>
      <c r="K180" s="44" t="s">
        <v>43</v>
      </c>
      <c r="L180" s="43">
        <v>2.5</v>
      </c>
    </row>
    <row r="181" spans="1:12" ht="15" x14ac:dyDescent="0.25">
      <c r="A181" s="23"/>
      <c r="B181" s="15"/>
      <c r="C181" s="11"/>
      <c r="D181" s="7" t="s">
        <v>24</v>
      </c>
      <c r="E181" s="42" t="s">
        <v>128</v>
      </c>
      <c r="F181" s="43">
        <v>100</v>
      </c>
      <c r="G181" s="43">
        <v>0.4</v>
      </c>
      <c r="H181" s="43">
        <v>0.3</v>
      </c>
      <c r="I181" s="43">
        <v>10.3</v>
      </c>
      <c r="J181" s="43">
        <v>45.5</v>
      </c>
      <c r="K181" s="44" t="s">
        <v>43</v>
      </c>
      <c r="L181" s="43">
        <v>10.85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4">SUM(G177:G183)</f>
        <v>21.4</v>
      </c>
      <c r="H184" s="19">
        <f t="shared" si="84"/>
        <v>22.2</v>
      </c>
      <c r="I184" s="19">
        <f t="shared" si="84"/>
        <v>47.5</v>
      </c>
      <c r="J184" s="19">
        <f t="shared" si="84"/>
        <v>475.9</v>
      </c>
      <c r="K184" s="25"/>
      <c r="L184" s="19">
        <f t="shared" ref="L184" si="85">SUM(L177:L183)</f>
        <v>82.259999999999991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105</v>
      </c>
      <c r="F186" s="43">
        <v>200</v>
      </c>
      <c r="G186" s="43">
        <v>3.1</v>
      </c>
      <c r="H186" s="43">
        <v>5.0999999999999996</v>
      </c>
      <c r="I186" s="43">
        <v>12.3</v>
      </c>
      <c r="J186" s="43">
        <v>107.5</v>
      </c>
      <c r="K186" s="44" t="s">
        <v>106</v>
      </c>
      <c r="L186" s="43">
        <v>10.94</v>
      </c>
    </row>
    <row r="187" spans="1:12" ht="15" x14ac:dyDescent="0.25">
      <c r="A187" s="23"/>
      <c r="B187" s="15"/>
      <c r="C187" s="11"/>
      <c r="D187" s="7" t="s">
        <v>28</v>
      </c>
      <c r="E187" s="42" t="s">
        <v>133</v>
      </c>
      <c r="F187" s="43">
        <v>100</v>
      </c>
      <c r="G187" s="43">
        <v>16</v>
      </c>
      <c r="H187" s="43">
        <v>16</v>
      </c>
      <c r="I187" s="43">
        <v>9</v>
      </c>
      <c r="J187" s="43">
        <v>244</v>
      </c>
      <c r="K187" s="44" t="s">
        <v>108</v>
      </c>
      <c r="L187" s="43">
        <v>50.04</v>
      </c>
    </row>
    <row r="188" spans="1:12" ht="15" x14ac:dyDescent="0.25">
      <c r="A188" s="23"/>
      <c r="B188" s="15"/>
      <c r="C188" s="11"/>
      <c r="D188" s="7" t="s">
        <v>29</v>
      </c>
      <c r="E188" s="42" t="s">
        <v>107</v>
      </c>
      <c r="F188" s="43">
        <v>150</v>
      </c>
      <c r="G188" s="43">
        <v>3.5</v>
      </c>
      <c r="H188" s="43">
        <v>4.8</v>
      </c>
      <c r="I188" s="43">
        <v>35</v>
      </c>
      <c r="J188" s="43">
        <v>196.8</v>
      </c>
      <c r="K188" s="44" t="s">
        <v>71</v>
      </c>
      <c r="L188" s="43">
        <v>12.95</v>
      </c>
    </row>
    <row r="189" spans="1:12" ht="15" x14ac:dyDescent="0.25">
      <c r="A189" s="23"/>
      <c r="B189" s="15"/>
      <c r="C189" s="11"/>
      <c r="D189" s="7" t="s">
        <v>30</v>
      </c>
      <c r="E189" s="42" t="s">
        <v>49</v>
      </c>
      <c r="F189" s="43">
        <v>200</v>
      </c>
      <c r="G189" s="43">
        <v>0.5</v>
      </c>
      <c r="H189" s="43">
        <v>0</v>
      </c>
      <c r="I189" s="43">
        <v>19.8</v>
      </c>
      <c r="J189" s="43">
        <v>81</v>
      </c>
      <c r="K189" s="44" t="s">
        <v>50</v>
      </c>
      <c r="L189" s="43">
        <v>4.01</v>
      </c>
    </row>
    <row r="190" spans="1:12" ht="15" x14ac:dyDescent="0.25">
      <c r="A190" s="23"/>
      <c r="B190" s="15"/>
      <c r="C190" s="11"/>
      <c r="D190" s="7" t="s">
        <v>31</v>
      </c>
      <c r="E190" s="42" t="s">
        <v>51</v>
      </c>
      <c r="F190" s="43">
        <v>60</v>
      </c>
      <c r="G190" s="43">
        <v>3</v>
      </c>
      <c r="H190" s="43">
        <v>0</v>
      </c>
      <c r="I190" s="43">
        <v>20</v>
      </c>
      <c r="J190" s="43">
        <v>94</v>
      </c>
      <c r="K190" s="44" t="s">
        <v>43</v>
      </c>
      <c r="L190" s="43">
        <v>1.34</v>
      </c>
    </row>
    <row r="191" spans="1:12" ht="15" x14ac:dyDescent="0.25">
      <c r="A191" s="23"/>
      <c r="B191" s="15"/>
      <c r="C191" s="11"/>
      <c r="D191" s="7" t="s">
        <v>32</v>
      </c>
      <c r="E191" s="42" t="s">
        <v>52</v>
      </c>
      <c r="F191" s="43">
        <v>30</v>
      </c>
      <c r="G191" s="43">
        <v>2</v>
      </c>
      <c r="H191" s="43">
        <v>0</v>
      </c>
      <c r="I191" s="43">
        <v>10</v>
      </c>
      <c r="J191" s="43">
        <v>51</v>
      </c>
      <c r="K191" s="44" t="s">
        <v>43</v>
      </c>
      <c r="L191" s="43">
        <v>2.98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6">SUM(G185:G193)</f>
        <v>28.1</v>
      </c>
      <c r="H194" s="19">
        <f t="shared" si="86"/>
        <v>25.900000000000002</v>
      </c>
      <c r="I194" s="19">
        <f t="shared" si="86"/>
        <v>106.1</v>
      </c>
      <c r="J194" s="19">
        <f t="shared" si="86"/>
        <v>774.3</v>
      </c>
      <c r="K194" s="25"/>
      <c r="L194" s="19">
        <f t="shared" ref="L194" si="87">SUM(L185:L193)</f>
        <v>82.26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1240</v>
      </c>
      <c r="G195" s="32">
        <f t="shared" ref="G195" si="88">G184+G194</f>
        <v>49.5</v>
      </c>
      <c r="H195" s="32">
        <f t="shared" ref="H195" si="89">H184+H194</f>
        <v>48.1</v>
      </c>
      <c r="I195" s="32">
        <f t="shared" ref="I195" si="90">I184+I194</f>
        <v>153.6</v>
      </c>
      <c r="J195" s="32">
        <f t="shared" ref="J195:L195" si="91">J184+J194</f>
        <v>1250.1999999999998</v>
      </c>
      <c r="K195" s="32"/>
      <c r="L195" s="32">
        <f t="shared" si="91"/>
        <v>164.51999999999998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1276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59.75</v>
      </c>
      <c r="H196" s="34">
        <f t="shared" si="92"/>
        <v>38.799999999999997</v>
      </c>
      <c r="I196" s="34">
        <f t="shared" si="92"/>
        <v>181.92</v>
      </c>
      <c r="J196" s="34">
        <f t="shared" si="92"/>
        <v>1313.78</v>
      </c>
      <c r="K196" s="34"/>
      <c r="L196" s="34">
        <f t="shared" ref="L196" si="93">(L24+L43+L62+L81+L100+L119+L138+L157+L176+L195)/(IF(L24=0,0,1)+IF(L43=0,0,1)+IF(L62=0,0,1)+IF(L81=0,0,1)+IF(L100=0,0,1)+IF(L119=0,0,1)+IF(L138=0,0,1)+IF(L157=0,0,1)+IF(L176=0,0,1)+IF(L195=0,0,1))</f>
        <v>164.51999999999998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zeleninia</cp:lastModifiedBy>
  <cp:lastPrinted>2023-10-18T11:46:18Z</cp:lastPrinted>
  <dcterms:created xsi:type="dcterms:W3CDTF">2022-05-16T14:23:56Z</dcterms:created>
  <dcterms:modified xsi:type="dcterms:W3CDTF">2025-01-10T08:18:34Z</dcterms:modified>
</cp:coreProperties>
</file>