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Документы\работа\МЕНЮ\МЕНЮ для сайта\меню для сайта 61 и 190\"/>
    </mc:Choice>
  </mc:AlternateContent>
  <xr:revisionPtr revIDLastSave="0" documentId="13_ncr:1_{20E69BE4-C86B-4EDD-B91D-97718407F33D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H176" i="1"/>
  <c r="F138" i="1"/>
  <c r="L195" i="1"/>
  <c r="L176" i="1"/>
  <c r="L157" i="1"/>
  <c r="L138" i="1"/>
  <c r="L119" i="1"/>
  <c r="L100" i="1"/>
  <c r="L81" i="1"/>
  <c r="L62" i="1"/>
  <c r="L43" i="1"/>
  <c r="L24" i="1"/>
  <c r="F195" i="1"/>
  <c r="J195" i="1"/>
  <c r="I195" i="1"/>
  <c r="G195" i="1"/>
  <c r="I176" i="1"/>
  <c r="G176" i="1"/>
  <c r="F176" i="1"/>
  <c r="H195" i="1"/>
  <c r="F157" i="1"/>
  <c r="H157" i="1"/>
  <c r="J157" i="1"/>
  <c r="I157" i="1"/>
  <c r="G157" i="1"/>
  <c r="I138" i="1"/>
  <c r="H138" i="1"/>
  <c r="G138" i="1"/>
  <c r="J138" i="1"/>
  <c r="F119" i="1"/>
  <c r="J119" i="1"/>
  <c r="I119" i="1"/>
  <c r="H119" i="1"/>
  <c r="G119" i="1"/>
  <c r="J100" i="1"/>
  <c r="F100" i="1"/>
  <c r="I100" i="1"/>
  <c r="H100" i="1"/>
  <c r="G100" i="1"/>
  <c r="F81" i="1"/>
  <c r="J81" i="1"/>
  <c r="I81" i="1"/>
  <c r="H81" i="1"/>
  <c r="G81" i="1"/>
  <c r="I62" i="1"/>
  <c r="H62" i="1"/>
  <c r="G62" i="1"/>
  <c r="F62" i="1"/>
  <c r="J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<sst xmlns="http://schemas.openxmlformats.org/spreadsheetml/2006/main" count="390" uniqueCount="147">
  <si>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</si>
  <si>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</si>
  <si>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</si>
  <si>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</si>
  <si>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</si>
  <si>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</si>
  <si>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</si>
  <si>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</si>
  <si>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</si>
  <si>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</si>
  <si>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</si>
  <si>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</si>
  <si>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</si>
  <si>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</si>
  <si>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</si>
  <si>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</si>
  <si>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</si>
  <si>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</si>
  <si>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</si>
  <si>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</si>
  <si>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</si>
  <si>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</si>
  <si>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</si>
  <si>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</si>
  <si>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</si>
  <si>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</si>
  <si>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</si>
  <si>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</si>
  <si>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</si>
  <si>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</si>
  <si>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</si>
  <si>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</si>
  <si>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</si>
  <si>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</si>
  <si>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</si>
  <si>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</si>
  <si>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</si>
  <si>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</si>
  <si>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</si>
  <si>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</si>
  <si>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</t>
  </si>
  <si>
    <t>54-2гн</t>
  </si>
  <si>
    <t>Хлеб пшеничный, ржаной</t>
  </si>
  <si>
    <t>пром</t>
  </si>
  <si>
    <t>Рассольник Ленинградский</t>
  </si>
  <si>
    <t>54-3с</t>
  </si>
  <si>
    <t>54-29м</t>
  </si>
  <si>
    <t>Каша гречневая рассыпчатая с луком</t>
  </si>
  <si>
    <t>238-2013</t>
  </si>
  <si>
    <t>Компот из смеси сухофруктов</t>
  </si>
  <si>
    <t>54-1хн</t>
  </si>
  <si>
    <t>Хлеб пшеничный</t>
  </si>
  <si>
    <t>Хлеб ржаной</t>
  </si>
  <si>
    <t>54-2з</t>
  </si>
  <si>
    <t>Каша жидкая молочная рисовая</t>
  </si>
  <si>
    <t>54-26к</t>
  </si>
  <si>
    <t>54-11г, 54-21м</t>
  </si>
  <si>
    <t>Какао с молоком</t>
  </si>
  <si>
    <t>54-21гн</t>
  </si>
  <si>
    <t>54-2с</t>
  </si>
  <si>
    <t>Рис отварной</t>
  </si>
  <si>
    <t>54-6г</t>
  </si>
  <si>
    <t>Компот из клубники</t>
  </si>
  <si>
    <t>54-31хн</t>
  </si>
  <si>
    <t>54-1з</t>
  </si>
  <si>
    <t>54-1т</t>
  </si>
  <si>
    <t>Кофейный напиток с молоком</t>
  </si>
  <si>
    <t>54-23гн</t>
  </si>
  <si>
    <t>Суп картофельный с макаронными изделиями</t>
  </si>
  <si>
    <t>54-7с</t>
  </si>
  <si>
    <t>Оладьи из печени по-кунцевски</t>
  </si>
  <si>
    <t>54-31м</t>
  </si>
  <si>
    <t>Каша гречневая рассыпчатая</t>
  </si>
  <si>
    <t>54-4г</t>
  </si>
  <si>
    <t>Компот из кураги</t>
  </si>
  <si>
    <t>54-2хн</t>
  </si>
  <si>
    <t>54-7г</t>
  </si>
  <si>
    <t>Чай с лимоном и сахаром</t>
  </si>
  <si>
    <t>54-3гн</t>
  </si>
  <si>
    <t>Суп гороховый</t>
  </si>
  <si>
    <t>54-8с</t>
  </si>
  <si>
    <t>Биточек из курицы</t>
  </si>
  <si>
    <t>54-23м</t>
  </si>
  <si>
    <t>Картофельное пюре</t>
  </si>
  <si>
    <t>54-11г</t>
  </si>
  <si>
    <t>Омлет с сыром</t>
  </si>
  <si>
    <t>54-4о</t>
  </si>
  <si>
    <t>Щи из свежей капусты со сметаной</t>
  </si>
  <si>
    <t>54-1с</t>
  </si>
  <si>
    <t>Бефстроганов из отварной говядины</t>
  </si>
  <si>
    <t>54-1м</t>
  </si>
  <si>
    <t>Макароны отварные</t>
  </si>
  <si>
    <t>54-1г</t>
  </si>
  <si>
    <t>Плов из отварной говядины</t>
  </si>
  <si>
    <t>54-11м</t>
  </si>
  <si>
    <t>Компот из вишни</t>
  </si>
  <si>
    <t>54-6хн</t>
  </si>
  <si>
    <t>54-21г, 54-23м</t>
  </si>
  <si>
    <t>Котлета из курицы</t>
  </si>
  <si>
    <t>54-5м</t>
  </si>
  <si>
    <t>Рис с овощами</t>
  </si>
  <si>
    <t>54-26г</t>
  </si>
  <si>
    <t>54-7м</t>
  </si>
  <si>
    <t>Компот из свежих яблок</t>
  </si>
  <si>
    <t>54-32хн</t>
  </si>
  <si>
    <t>Кукуруза сахарная</t>
  </si>
  <si>
    <t>21-21з</t>
  </si>
  <si>
    <t>54-4г, 54-24м</t>
  </si>
  <si>
    <t>Курица в соусе с томатом</t>
  </si>
  <si>
    <t>Омлет натуральный</t>
  </si>
  <si>
    <t>54-1о</t>
  </si>
  <si>
    <t>Борщ с фасолью</t>
  </si>
  <si>
    <t>54-19с</t>
  </si>
  <si>
    <t>Рис припущенный</t>
  </si>
  <si>
    <t>54-16м</t>
  </si>
  <si>
    <t>54-14р</t>
  </si>
  <si>
    <t>Макароны отварные с сыром</t>
  </si>
  <si>
    <t>54-3г</t>
  </si>
  <si>
    <t>54-27г, 450</t>
  </si>
  <si>
    <t>Чай с брусникой и сахаром</t>
  </si>
  <si>
    <t>54-9гн</t>
  </si>
  <si>
    <t>Компот из изюма</t>
  </si>
  <si>
    <t>54-4хн</t>
  </si>
  <si>
    <t>Запеканка из творога с джемом</t>
  </si>
  <si>
    <t>МБОУ СОШ №61</t>
  </si>
  <si>
    <t>Булочка с крошкой</t>
  </si>
  <si>
    <t>прочее</t>
  </si>
  <si>
    <t>Плоды свежие (апельсин)</t>
  </si>
  <si>
    <t>Чай с сахаром, лимоном</t>
  </si>
  <si>
    <t>Хлеб пшеничный, хлеб ржаной</t>
  </si>
  <si>
    <t>Фрикадельки из говядины с соусом сметанным с томатом</t>
  </si>
  <si>
    <t>Компот из сухофруктов</t>
  </si>
  <si>
    <t>Картофельное пюре, бедро куриное запеченое</t>
  </si>
  <si>
    <t>Борщ с капустой картофелем со сметаной</t>
  </si>
  <si>
    <t>Котлета рыбная любительская</t>
  </si>
  <si>
    <t>Плоды свежие (груша)</t>
  </si>
  <si>
    <t>Овощи в нарезке (огурец)</t>
  </si>
  <si>
    <t>54-4з-2020</t>
  </si>
  <si>
    <t>Рис, припущенный с томатом, бедро куриное запеченое</t>
  </si>
  <si>
    <t>Плоды свежие (яблоко)</t>
  </si>
  <si>
    <t>Каша жидкая молочная пшенная</t>
  </si>
  <si>
    <t>Сыр твёрдых сортов в нарезке</t>
  </si>
  <si>
    <t>Горошница, Биточек из курицы</t>
  </si>
  <si>
    <t>Шницель из говядины с соусом сметанным</t>
  </si>
  <si>
    <t>Каша гречневая рассыпчатая, шницель из курицы</t>
  </si>
  <si>
    <t>Тефтели из говядины с соусом томатным</t>
  </si>
  <si>
    <t>Алейников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</si>
</sst>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124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146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54</v>
      </c>
      <c r="F6" s="40">
        <v>200</v>
      </c>
      <c r="G6" s="40">
        <v>4.5999999999999996</v>
      </c>
      <c r="H6" s="40">
        <v>5.8</v>
      </c>
      <c r="I6" s="40">
        <v>24.3</v>
      </c>
      <c r="J6" s="40">
        <v>167.2</v>
      </c>
      <c r="K6" s="41" t="s">
        <v>55</v>
      </c>
      <c r="L6" s="40">
        <v>16.27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128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78</v>
      </c>
      <c r="L8" s="43">
        <v>2.65</v>
      </c>
    </row>
    <row r="9" spans="1:12" ht="15" x14ac:dyDescent="0.25">
      <c r="A9" s="23"/>
      <c r="B9" s="15"/>
      <c r="C9" s="11"/>
      <c r="D9" s="7" t="s">
        <v>23</v>
      </c>
      <c r="E9" s="42" t="s">
        <v>129</v>
      </c>
      <c r="F9" s="43">
        <v>60</v>
      </c>
      <c r="G9" s="43">
        <v>4.3</v>
      </c>
      <c r="H9" s="43">
        <v>0.5</v>
      </c>
      <c r="I9" s="43">
        <v>26.4</v>
      </c>
      <c r="J9" s="43">
        <v>128</v>
      </c>
      <c r="K9" s="44" t="s">
        <v>43</v>
      </c>
      <c r="L9" s="43">
        <v>4.72</v>
      </c>
    </row>
    <row r="10" spans="1:12" ht="15" x14ac:dyDescent="0.25">
      <c r="A10" s="23"/>
      <c r="B10" s="15"/>
      <c r="C10" s="11"/>
      <c r="D10" s="7" t="s">
        <v>24</v>
      </c>
      <c r="E10" s="42" t="s">
        <v>127</v>
      </c>
      <c r="F10" s="43">
        <v>150</v>
      </c>
      <c r="G10" s="43">
        <v>2</v>
      </c>
      <c r="H10" s="43">
        <v>0</v>
      </c>
      <c r="I10" s="43">
        <v>14</v>
      </c>
      <c r="J10" s="43">
        <v>64</v>
      </c>
      <c r="K10" s="44" t="s">
        <v>43</v>
      </c>
      <c r="L10" s="43">
        <v>33.76</v>
      </c>
    </row>
    <row r="11" spans="1:12" ht="15" x14ac:dyDescent="0.25">
      <c r="A11" s="23"/>
      <c r="B11" s="15"/>
      <c r="C11" s="11"/>
      <c r="D11" s="6" t="s">
        <v>126</v>
      </c>
      <c r="E11" s="42" t="s">
        <v>125</v>
      </c>
      <c r="F11" s="43">
        <v>80</v>
      </c>
      <c r="G11" s="43">
        <v>6.2</v>
      </c>
      <c r="H11" s="43">
        <v>1.9</v>
      </c>
      <c r="I11" s="43">
        <v>42.7</v>
      </c>
      <c r="J11" s="43">
        <v>212.8</v>
      </c>
      <c r="K11" s="44" t="s">
        <v>43</v>
      </c>
      <c r="L11" s="43">
        <v>21.85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17.3</v>
      </c>
      <c r="H13" s="19">
        <f t="shared" si="0"/>
        <v>8.2999999999999989</v>
      </c>
      <c r="I13" s="19">
        <f t="shared" si="0"/>
        <v>114</v>
      </c>
      <c r="J13" s="19">
        <f t="shared" si="0"/>
        <v>599.90000000000009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45</v>
      </c>
      <c r="L15" s="43">
        <v>8.85</v>
      </c>
    </row>
    <row r="16" spans="1:12" ht="25.5" x14ac:dyDescent="0.25">
      <c r="A16" s="23"/>
      <c r="B16" s="15"/>
      <c r="C16" s="11"/>
      <c r="D16" s="7" t="s">
        <v>28</v>
      </c>
      <c r="E16" s="42" t="s">
        <v>130</v>
      </c>
      <c r="F16" s="43">
        <v>110</v>
      </c>
      <c r="G16" s="43">
        <v>12</v>
      </c>
      <c r="H16" s="43">
        <v>10.199999999999999</v>
      </c>
      <c r="I16" s="43">
        <v>7.2</v>
      </c>
      <c r="J16" s="43">
        <v>167</v>
      </c>
      <c r="K16" s="44" t="s">
        <v>46</v>
      </c>
      <c r="L16" s="43">
        <v>47.11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7.5</v>
      </c>
      <c r="H17" s="43">
        <v>14.3</v>
      </c>
      <c r="I17" s="43">
        <v>33.4</v>
      </c>
      <c r="J17" s="43">
        <v>292.60000000000002</v>
      </c>
      <c r="K17" s="44" t="s">
        <v>48</v>
      </c>
      <c r="L17" s="43">
        <v>12.28</v>
      </c>
    </row>
    <row r="18" spans="1:12" ht="15" x14ac:dyDescent="0.25">
      <c r="A18" s="23"/>
      <c r="B18" s="15"/>
      <c r="C18" s="11"/>
      <c r="D18" s="7" t="s">
        <v>30</v>
      </c>
      <c r="E18" s="42" t="s">
        <v>131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50</v>
      </c>
      <c r="L18" s="43">
        <v>4.37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45</v>
      </c>
      <c r="G19" s="43">
        <v>3.4</v>
      </c>
      <c r="H19" s="43">
        <v>0.4</v>
      </c>
      <c r="I19" s="43">
        <v>22.1</v>
      </c>
      <c r="J19" s="43">
        <v>105.5</v>
      </c>
      <c r="K19" s="44" t="s">
        <v>43</v>
      </c>
      <c r="L19" s="43">
        <v>2.95</v>
      </c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35</v>
      </c>
      <c r="G20" s="43">
        <v>2.2999999999999998</v>
      </c>
      <c r="H20" s="43">
        <v>0.4</v>
      </c>
      <c r="I20" s="43">
        <v>11.7</v>
      </c>
      <c r="J20" s="43">
        <v>59.8</v>
      </c>
      <c r="K20" s="44" t="s">
        <v>43</v>
      </c>
      <c r="L20" s="43">
        <v>3.69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30.5</v>
      </c>
      <c r="H23" s="19">
        <f t="shared" si="2"/>
        <v>31.099999999999998</v>
      </c>
      <c r="I23" s="19">
        <f t="shared" si="2"/>
        <v>107.8</v>
      </c>
      <c r="J23" s="19">
        <f t="shared" si="2"/>
        <v>831.4</v>
      </c>
      <c r="K23" s="25"/>
      <c r="L23" s="19">
        <f t="shared" ref="L23" si="3">SUM(L14:L22)</f>
        <v>79.25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1430</v>
      </c>
      <c r="G24" s="32">
        <f t="shared" ref="G24:J24" si="4">G13+G23</f>
        <v>47.8</v>
      </c>
      <c r="H24" s="32">
        <f t="shared" si="4"/>
        <v>39.4</v>
      </c>
      <c r="I24" s="32">
        <f t="shared" si="4"/>
        <v>221.8</v>
      </c>
      <c r="J24" s="32">
        <f t="shared" si="4"/>
        <v>1431.3000000000002</v>
      </c>
      <c r="K24" s="32"/>
      <c r="L24" s="32">
        <f t="shared" ref="L24" si="5">L13+L23</f>
        <v>158.5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132</v>
      </c>
      <c r="F25" s="40">
        <v>250</v>
      </c>
      <c r="G25" s="40">
        <v>27</v>
      </c>
      <c r="H25" s="40">
        <v>22</v>
      </c>
      <c r="I25" s="40">
        <v>20</v>
      </c>
      <c r="J25" s="40">
        <v>382</v>
      </c>
      <c r="K25" s="41" t="s">
        <v>56</v>
      </c>
      <c r="L25" s="40">
        <v>68.930000000000007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0.2</v>
      </c>
      <c r="H27" s="43">
        <v>0</v>
      </c>
      <c r="I27" s="43">
        <v>6.4</v>
      </c>
      <c r="J27" s="43">
        <v>26.8</v>
      </c>
      <c r="K27" s="44" t="s">
        <v>41</v>
      </c>
      <c r="L27" s="43">
        <v>1.0900000000000001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110</v>
      </c>
      <c r="G28" s="43">
        <v>7.9</v>
      </c>
      <c r="H28" s="43">
        <v>1.1000000000000001</v>
      </c>
      <c r="I28" s="43">
        <v>46.2</v>
      </c>
      <c r="J28" s="43">
        <v>226</v>
      </c>
      <c r="K28" s="44" t="s">
        <v>43</v>
      </c>
      <c r="L28" s="43">
        <v>9.23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35.1</v>
      </c>
      <c r="H32" s="19">
        <f t="shared" ref="H32" si="7">SUM(H25:H31)</f>
        <v>23.1</v>
      </c>
      <c r="I32" s="19">
        <f t="shared" ref="I32" si="8">SUM(I25:I31)</f>
        <v>72.599999999999994</v>
      </c>
      <c r="J32" s="19">
        <f t="shared" ref="J32:L32" si="9">SUM(J25:J31)</f>
        <v>634.79999999999995</v>
      </c>
      <c r="K32" s="25"/>
      <c r="L32" s="19">
        <f t="shared" si="9"/>
        <v>79.250000000000014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133</v>
      </c>
      <c r="F34" s="43">
        <v>250</v>
      </c>
      <c r="G34" s="43">
        <v>5.9</v>
      </c>
      <c r="H34" s="43">
        <v>7.1</v>
      </c>
      <c r="I34" s="43">
        <v>12.7</v>
      </c>
      <c r="J34" s="43">
        <v>138</v>
      </c>
      <c r="K34" s="44" t="s">
        <v>59</v>
      </c>
      <c r="L34" s="43">
        <v>11.48</v>
      </c>
    </row>
    <row r="35" spans="1:12" ht="15" x14ac:dyDescent="0.25">
      <c r="A35" s="14"/>
      <c r="B35" s="15"/>
      <c r="C35" s="11"/>
      <c r="D35" s="7" t="s">
        <v>28</v>
      </c>
      <c r="E35" s="42" t="s">
        <v>134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115</v>
      </c>
      <c r="L35" s="43">
        <v>39.76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180</v>
      </c>
      <c r="G36" s="43">
        <v>4.3</v>
      </c>
      <c r="H36" s="43">
        <v>5.8</v>
      </c>
      <c r="I36" s="43">
        <v>43.7</v>
      </c>
      <c r="J36" s="43">
        <v>244.2</v>
      </c>
      <c r="K36" s="44" t="s">
        <v>61</v>
      </c>
      <c r="L36" s="43">
        <v>13.09</v>
      </c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63</v>
      </c>
      <c r="L37" s="43">
        <v>6.32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43</v>
      </c>
      <c r="L38" s="43">
        <v>4.67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60</v>
      </c>
      <c r="G39" s="43">
        <v>4</v>
      </c>
      <c r="H39" s="43">
        <v>0.7</v>
      </c>
      <c r="I39" s="43">
        <v>20</v>
      </c>
      <c r="J39" s="43">
        <v>102.5</v>
      </c>
      <c r="K39" s="44" t="s">
        <v>43</v>
      </c>
      <c r="L39" s="43">
        <v>3.93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31.700000000000003</v>
      </c>
      <c r="H42" s="19">
        <f t="shared" ref="H42" si="11">SUM(H33:H41)</f>
        <v>18.2</v>
      </c>
      <c r="I42" s="19">
        <f t="shared" ref="I42" si="12">SUM(I33:I41)</f>
        <v>119.2</v>
      </c>
      <c r="J42" s="19">
        <f t="shared" ref="J42:L42" si="13">SUM(J33:J41)</f>
        <v>766.9</v>
      </c>
      <c r="K42" s="25"/>
      <c r="L42" s="19">
        <f t="shared" si="13"/>
        <v>79.250000000000014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1410</v>
      </c>
      <c r="G43" s="32">
        <f t="shared" ref="G43" si="14">G32+G42</f>
        <v>66.800000000000011</v>
      </c>
      <c r="H43" s="32">
        <f t="shared" ref="H43" si="15">H32+H42</f>
        <v>41.3</v>
      </c>
      <c r="I43" s="32">
        <f t="shared" ref="I43" si="16">I32+I42</f>
        <v>191.8</v>
      </c>
      <c r="J43" s="32">
        <f t="shared" ref="J43:L43" si="17">J32+J42</f>
        <v>1401.6999999999998</v>
      </c>
      <c r="K43" s="32"/>
      <c r="L43" s="32">
        <f t="shared" si="17"/>
        <v>158.50000000000003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116</v>
      </c>
      <c r="F44" s="40">
        <v>200</v>
      </c>
      <c r="G44" s="40">
        <v>10.5</v>
      </c>
      <c r="H44" s="40">
        <v>9.1</v>
      </c>
      <c r="I44" s="40">
        <v>38.200000000000003</v>
      </c>
      <c r="J44" s="40">
        <v>277</v>
      </c>
      <c r="K44" s="41" t="s">
        <v>117</v>
      </c>
      <c r="L44" s="40">
        <v>19.03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67</v>
      </c>
      <c r="L46" s="43">
        <v>13.04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</v>
      </c>
      <c r="H47" s="43">
        <v>0</v>
      </c>
      <c r="I47" s="43">
        <v>15</v>
      </c>
      <c r="J47" s="43">
        <v>70</v>
      </c>
      <c r="K47" s="44" t="s">
        <v>43</v>
      </c>
      <c r="L47" s="43">
        <v>1.96</v>
      </c>
    </row>
    <row r="48" spans="1:12" ht="15" x14ac:dyDescent="0.25">
      <c r="A48" s="23"/>
      <c r="B48" s="15"/>
      <c r="C48" s="11"/>
      <c r="D48" s="7" t="s">
        <v>24</v>
      </c>
      <c r="E48" s="42" t="s">
        <v>135</v>
      </c>
      <c r="F48" s="43">
        <v>200</v>
      </c>
      <c r="G48" s="43">
        <v>1</v>
      </c>
      <c r="H48" s="43">
        <v>1</v>
      </c>
      <c r="I48" s="43">
        <v>18</v>
      </c>
      <c r="J48" s="43">
        <v>77</v>
      </c>
      <c r="K48" s="44" t="s">
        <v>43</v>
      </c>
      <c r="L48" s="43">
        <v>43.12</v>
      </c>
    </row>
    <row r="49" spans="1:12" ht="15" x14ac:dyDescent="0.25">
      <c r="A49" s="23"/>
      <c r="B49" s="15"/>
      <c r="C49" s="11"/>
      <c r="D49" s="6" t="s">
        <v>23</v>
      </c>
      <c r="E49" s="42" t="s">
        <v>52</v>
      </c>
      <c r="F49" s="43">
        <v>20</v>
      </c>
      <c r="G49" s="43">
        <v>1</v>
      </c>
      <c r="H49" s="43">
        <v>0</v>
      </c>
      <c r="I49" s="43">
        <v>8</v>
      </c>
      <c r="J49" s="43">
        <v>39</v>
      </c>
      <c r="K49" s="44" t="s">
        <v>43</v>
      </c>
      <c r="L49" s="43">
        <v>2.1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18.399999999999999</v>
      </c>
      <c r="H51" s="19">
        <f t="shared" ref="H51" si="19">SUM(H44:H50)</f>
        <v>13</v>
      </c>
      <c r="I51" s="19">
        <f t="shared" ref="I51" si="20">SUM(I44:I50)</f>
        <v>90.4</v>
      </c>
      <c r="J51" s="19">
        <f t="shared" ref="J51:L51" si="21">SUM(J44:J50)</f>
        <v>549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136</v>
      </c>
      <c r="F52" s="43">
        <v>70</v>
      </c>
      <c r="G52" s="43">
        <v>1</v>
      </c>
      <c r="H52" s="43">
        <v>0</v>
      </c>
      <c r="I52" s="43">
        <v>2</v>
      </c>
      <c r="J52" s="43">
        <v>9</v>
      </c>
      <c r="K52" s="44" t="s">
        <v>137</v>
      </c>
      <c r="L52" s="43">
        <v>10.8</v>
      </c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69</v>
      </c>
      <c r="L53" s="43">
        <v>5.22</v>
      </c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90</v>
      </c>
      <c r="G54" s="43">
        <v>15.7</v>
      </c>
      <c r="H54" s="43">
        <v>10.199999999999999</v>
      </c>
      <c r="I54" s="43">
        <v>14</v>
      </c>
      <c r="J54" s="43">
        <v>210.9</v>
      </c>
      <c r="K54" s="44" t="s">
        <v>71</v>
      </c>
      <c r="L54" s="43">
        <v>36.880000000000003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72</v>
      </c>
      <c r="F55" s="43">
        <v>150</v>
      </c>
      <c r="G55" s="43">
        <v>8.1999999999999993</v>
      </c>
      <c r="H55" s="43">
        <v>6.3</v>
      </c>
      <c r="I55" s="43">
        <v>35.9</v>
      </c>
      <c r="J55" s="43">
        <v>233.7</v>
      </c>
      <c r="K55" s="44" t="s">
        <v>73</v>
      </c>
      <c r="L55" s="43">
        <v>9.7799999999999994</v>
      </c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75</v>
      </c>
      <c r="L56" s="43">
        <v>7.38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43</v>
      </c>
      <c r="L57" s="43">
        <v>3.93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50</v>
      </c>
      <c r="G58" s="43">
        <v>3.3</v>
      </c>
      <c r="H58" s="43">
        <v>0.6</v>
      </c>
      <c r="I58" s="43">
        <v>16.7</v>
      </c>
      <c r="J58" s="43">
        <v>85.4</v>
      </c>
      <c r="K58" s="44" t="s">
        <v>43</v>
      </c>
      <c r="L58" s="43">
        <v>5.26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38.999999999999993</v>
      </c>
      <c r="H61" s="19">
        <f t="shared" ref="H61" si="23">SUM(H52:H60)</f>
        <v>20.500000000000004</v>
      </c>
      <c r="I61" s="19">
        <f t="shared" ref="I61" si="24">SUM(I52:I60)</f>
        <v>132.19999999999999</v>
      </c>
      <c r="J61" s="19">
        <f t="shared" ref="J61:L61" si="25">SUM(J52:J60)</f>
        <v>866.1</v>
      </c>
      <c r="K61" s="25"/>
      <c r="L61" s="19">
        <f t="shared" si="25"/>
        <v>79.250000000000014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1470</v>
      </c>
      <c r="G62" s="32">
        <f t="shared" ref="G62" si="26">G51+G61</f>
        <v>57.399999999999991</v>
      </c>
      <c r="H62" s="32">
        <f t="shared" ref="H62" si="27">H51+H61</f>
        <v>33.5</v>
      </c>
      <c r="I62" s="32">
        <f t="shared" ref="I62" si="28">I51+I61</f>
        <v>222.6</v>
      </c>
      <c r="J62" s="32">
        <f t="shared" ref="J62:L62" si="29">J51+J61</f>
        <v>1415.1</v>
      </c>
      <c r="K62" s="32"/>
      <c r="L62" s="32">
        <f t="shared" si="29"/>
        <v>158.5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138</v>
      </c>
      <c r="F63" s="40">
        <v>250</v>
      </c>
      <c r="G63" s="40">
        <v>28.1</v>
      </c>
      <c r="H63" s="40">
        <v>30.7</v>
      </c>
      <c r="I63" s="40">
        <v>36.4</v>
      </c>
      <c r="J63" s="40">
        <v>534.9</v>
      </c>
      <c r="K63" s="41" t="s">
        <v>118</v>
      </c>
      <c r="L63" s="40">
        <v>67.260000000000005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119</v>
      </c>
      <c r="F65" s="43">
        <v>210</v>
      </c>
      <c r="G65" s="43">
        <v>0.3</v>
      </c>
      <c r="H65" s="43">
        <v>0.1</v>
      </c>
      <c r="I65" s="43">
        <v>7.7</v>
      </c>
      <c r="J65" s="43">
        <v>32.799999999999997</v>
      </c>
      <c r="K65" s="44" t="s">
        <v>120</v>
      </c>
      <c r="L65" s="43">
        <v>7.59</v>
      </c>
    </row>
    <row r="66" spans="1:12" ht="15" x14ac:dyDescent="0.25">
      <c r="A66" s="23"/>
      <c r="B66" s="15"/>
      <c r="C66" s="11"/>
      <c r="D66" s="7" t="s">
        <v>23</v>
      </c>
      <c r="E66" s="42" t="s">
        <v>129</v>
      </c>
      <c r="F66" s="43">
        <v>60</v>
      </c>
      <c r="G66" s="43">
        <v>5</v>
      </c>
      <c r="H66" s="43">
        <v>1</v>
      </c>
      <c r="I66" s="43">
        <v>30</v>
      </c>
      <c r="J66" s="43">
        <v>145</v>
      </c>
      <c r="K66" s="44" t="s">
        <v>43</v>
      </c>
      <c r="L66" s="43">
        <v>4.4000000000000004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33.400000000000006</v>
      </c>
      <c r="H70" s="19">
        <f t="shared" ref="H70" si="31">SUM(H63:H69)</f>
        <v>31.8</v>
      </c>
      <c r="I70" s="19">
        <f t="shared" ref="I70" si="32">SUM(I63:I69)</f>
        <v>74.099999999999994</v>
      </c>
      <c r="J70" s="19">
        <f t="shared" ref="J70:L70" si="33">SUM(J63:J69)</f>
        <v>712.69999999999993</v>
      </c>
      <c r="K70" s="25"/>
      <c r="L70" s="19">
        <f t="shared" si="33"/>
        <v>79.250000000000014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250</v>
      </c>
      <c r="G72" s="43">
        <v>7</v>
      </c>
      <c r="H72" s="43">
        <v>5</v>
      </c>
      <c r="I72" s="43">
        <v>16</v>
      </c>
      <c r="J72" s="43">
        <v>133</v>
      </c>
      <c r="K72" s="44" t="s">
        <v>80</v>
      </c>
      <c r="L72" s="43">
        <v>5.76</v>
      </c>
    </row>
    <row r="73" spans="1:12" ht="15" x14ac:dyDescent="0.25">
      <c r="A73" s="23"/>
      <c r="B73" s="15"/>
      <c r="C73" s="11"/>
      <c r="D73" s="7" t="s">
        <v>28</v>
      </c>
      <c r="E73" s="42" t="s">
        <v>81</v>
      </c>
      <c r="F73" s="43">
        <v>100</v>
      </c>
      <c r="G73" s="43">
        <v>19.100000000000001</v>
      </c>
      <c r="H73" s="43">
        <v>4.3</v>
      </c>
      <c r="I73" s="43">
        <v>13.4</v>
      </c>
      <c r="J73" s="43">
        <v>168.6</v>
      </c>
      <c r="K73" s="44" t="s">
        <v>82</v>
      </c>
      <c r="L73" s="43">
        <v>45.96</v>
      </c>
    </row>
    <row r="74" spans="1:12" ht="15" x14ac:dyDescent="0.25">
      <c r="A74" s="23"/>
      <c r="B74" s="15"/>
      <c r="C74" s="11"/>
      <c r="D74" s="7" t="s">
        <v>29</v>
      </c>
      <c r="E74" s="42" t="s">
        <v>83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84</v>
      </c>
      <c r="L74" s="43">
        <v>12.91</v>
      </c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50</v>
      </c>
      <c r="L75" s="43">
        <v>4.37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43</v>
      </c>
      <c r="L76" s="43">
        <v>3.93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60</v>
      </c>
      <c r="G77" s="43">
        <v>4</v>
      </c>
      <c r="H77" s="43">
        <v>0.7</v>
      </c>
      <c r="I77" s="43">
        <v>20</v>
      </c>
      <c r="J77" s="43">
        <v>102.5</v>
      </c>
      <c r="K77" s="44" t="s">
        <v>43</v>
      </c>
      <c r="L77" s="43">
        <v>6.32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38.300000000000004</v>
      </c>
      <c r="H80" s="19">
        <f t="shared" ref="H80" si="35">SUM(H71:H79)</f>
        <v>15.8</v>
      </c>
      <c r="I80" s="19">
        <f t="shared" ref="I80" si="36">SUM(I71:I79)</f>
        <v>118.5</v>
      </c>
      <c r="J80" s="19">
        <f t="shared" ref="J80:L80" si="37">SUM(J71:J79)</f>
        <v>765.1</v>
      </c>
      <c r="K80" s="25"/>
      <c r="L80" s="19">
        <f t="shared" si="37"/>
        <v>79.25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1340</v>
      </c>
      <c r="G81" s="32">
        <f t="shared" ref="G81" si="38">G70+G80</f>
        <v>71.700000000000017</v>
      </c>
      <c r="H81" s="32">
        <f t="shared" ref="H81" si="39">H70+H80</f>
        <v>47.6</v>
      </c>
      <c r="I81" s="32">
        <f t="shared" ref="I81" si="40">I70+I80</f>
        <v>192.6</v>
      </c>
      <c r="J81" s="32">
        <f t="shared" ref="J81:L81" si="41">J70+J80</f>
        <v>1477.8</v>
      </c>
      <c r="K81" s="32"/>
      <c r="L81" s="32">
        <f t="shared" si="41"/>
        <v>158.5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85</v>
      </c>
      <c r="F82" s="40">
        <v>150</v>
      </c>
      <c r="G82" s="40">
        <v>19</v>
      </c>
      <c r="H82" s="40">
        <v>25.3</v>
      </c>
      <c r="I82" s="40">
        <v>3</v>
      </c>
      <c r="J82" s="40">
        <v>315.8</v>
      </c>
      <c r="K82" s="41" t="s">
        <v>86</v>
      </c>
      <c r="L82" s="40">
        <v>57.56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41</v>
      </c>
      <c r="L84" s="43">
        <v>1.0900000000000001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>
        <v>60</v>
      </c>
      <c r="G85" s="43">
        <v>2</v>
      </c>
      <c r="H85" s="43">
        <v>0</v>
      </c>
      <c r="I85" s="43">
        <v>15</v>
      </c>
      <c r="J85" s="43">
        <v>70</v>
      </c>
      <c r="K85" s="44" t="s">
        <v>43</v>
      </c>
      <c r="L85" s="43">
        <v>3.93</v>
      </c>
    </row>
    <row r="86" spans="1:12" ht="15" x14ac:dyDescent="0.25">
      <c r="A86" s="23"/>
      <c r="B86" s="15"/>
      <c r="C86" s="11"/>
      <c r="D86" s="7" t="s">
        <v>24</v>
      </c>
      <c r="E86" s="42" t="s">
        <v>139</v>
      </c>
      <c r="F86" s="43">
        <v>100</v>
      </c>
      <c r="G86" s="43">
        <v>1</v>
      </c>
      <c r="H86" s="43">
        <v>1</v>
      </c>
      <c r="I86" s="43">
        <v>13</v>
      </c>
      <c r="J86" s="43">
        <v>58</v>
      </c>
      <c r="K86" s="44" t="s">
        <v>43</v>
      </c>
      <c r="L86" s="43">
        <v>11.27</v>
      </c>
    </row>
    <row r="87" spans="1:12" ht="15" x14ac:dyDescent="0.25">
      <c r="A87" s="23"/>
      <c r="B87" s="15"/>
      <c r="C87" s="11"/>
      <c r="D87" s="6" t="s">
        <v>23</v>
      </c>
      <c r="E87" s="42" t="s">
        <v>52</v>
      </c>
      <c r="F87" s="43">
        <v>60</v>
      </c>
      <c r="G87" s="43">
        <v>3</v>
      </c>
      <c r="H87" s="43">
        <v>1</v>
      </c>
      <c r="I87" s="43">
        <v>17</v>
      </c>
      <c r="J87" s="43">
        <v>85</v>
      </c>
      <c r="K87" s="44" t="s">
        <v>43</v>
      </c>
      <c r="L87" s="43">
        <v>5.4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25.2</v>
      </c>
      <c r="H89" s="19">
        <f t="shared" ref="H89" si="43">SUM(H82:H88)</f>
        <v>27.3</v>
      </c>
      <c r="I89" s="19">
        <f t="shared" ref="I89" si="44">SUM(I82:I88)</f>
        <v>54.4</v>
      </c>
      <c r="J89" s="19">
        <f t="shared" ref="J89:L89" si="45">SUM(J82:J88)</f>
        <v>555.6</v>
      </c>
      <c r="K89" s="25"/>
      <c r="L89" s="19">
        <f t="shared" si="45"/>
        <v>79.250000000000014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88</v>
      </c>
      <c r="L91" s="43">
        <v>5.63</v>
      </c>
    </row>
    <row r="92" spans="1:12" ht="15" x14ac:dyDescent="0.25">
      <c r="A92" s="23"/>
      <c r="B92" s="15"/>
      <c r="C92" s="11"/>
      <c r="D92" s="7" t="s">
        <v>28</v>
      </c>
      <c r="E92" s="42" t="s">
        <v>89</v>
      </c>
      <c r="F92" s="43">
        <v>90</v>
      </c>
      <c r="G92" s="43">
        <v>12</v>
      </c>
      <c r="H92" s="43">
        <v>12.4</v>
      </c>
      <c r="I92" s="43">
        <v>1.9</v>
      </c>
      <c r="J92" s="43">
        <v>167</v>
      </c>
      <c r="K92" s="44" t="s">
        <v>90</v>
      </c>
      <c r="L92" s="43">
        <v>51.6</v>
      </c>
    </row>
    <row r="93" spans="1:12" ht="15" x14ac:dyDescent="0.25">
      <c r="A93" s="23"/>
      <c r="B93" s="15"/>
      <c r="C93" s="11"/>
      <c r="D93" s="7" t="s">
        <v>29</v>
      </c>
      <c r="E93" s="42" t="s">
        <v>91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196.8</v>
      </c>
      <c r="K93" s="44" t="s">
        <v>92</v>
      </c>
      <c r="L93" s="43">
        <v>7.33</v>
      </c>
    </row>
    <row r="94" spans="1:12" ht="15" x14ac:dyDescent="0.25">
      <c r="A94" s="23"/>
      <c r="B94" s="15"/>
      <c r="C94" s="11"/>
      <c r="D94" s="7" t="s">
        <v>30</v>
      </c>
      <c r="E94" s="42" t="s">
        <v>121</v>
      </c>
      <c r="F94" s="43">
        <v>200</v>
      </c>
      <c r="G94" s="43">
        <v>0.4</v>
      </c>
      <c r="H94" s="43">
        <v>0.1</v>
      </c>
      <c r="I94" s="43">
        <v>18.3</v>
      </c>
      <c r="J94" s="43">
        <v>75.900000000000006</v>
      </c>
      <c r="K94" s="44" t="s">
        <v>122</v>
      </c>
      <c r="L94" s="43">
        <v>6.1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43</v>
      </c>
      <c r="L95" s="43">
        <v>3.93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50</v>
      </c>
      <c r="G96" s="43">
        <v>3.3</v>
      </c>
      <c r="H96" s="43">
        <v>0.6</v>
      </c>
      <c r="I96" s="43">
        <v>16.7</v>
      </c>
      <c r="J96" s="43">
        <v>85.4</v>
      </c>
      <c r="K96" s="44" t="s">
        <v>43</v>
      </c>
      <c r="L96" s="43">
        <v>4.66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30.3</v>
      </c>
      <c r="H99" s="19">
        <f t="shared" ref="H99" si="47">SUM(H90:H98)</f>
        <v>24.1</v>
      </c>
      <c r="I99" s="19">
        <f t="shared" ref="I99" si="48">SUM(I90:I98)</f>
        <v>104.9</v>
      </c>
      <c r="J99" s="19">
        <f t="shared" ref="J99:L99" si="49">SUM(J90:J98)</f>
        <v>757.9</v>
      </c>
      <c r="K99" s="25"/>
      <c r="L99" s="19">
        <f t="shared" si="49"/>
        <v>79.25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1320</v>
      </c>
      <c r="G100" s="32">
        <f t="shared" ref="G100" si="50">G89+G99</f>
        <v>55.5</v>
      </c>
      <c r="H100" s="32">
        <f t="shared" ref="H100" si="51">H89+H99</f>
        <v>51.400000000000006</v>
      </c>
      <c r="I100" s="32">
        <f t="shared" ref="I100" si="52">I89+I99</f>
        <v>159.30000000000001</v>
      </c>
      <c r="J100" s="32">
        <f t="shared" ref="J100:L100" si="53">J89+J99</f>
        <v>1313.5</v>
      </c>
      <c r="K100" s="32"/>
      <c r="L100" s="32">
        <f t="shared" si="53"/>
        <v>158.5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140</v>
      </c>
      <c r="F101" s="40">
        <v>250</v>
      </c>
      <c r="G101" s="40">
        <v>6</v>
      </c>
      <c r="H101" s="40">
        <v>7</v>
      </c>
      <c r="I101" s="40">
        <v>30</v>
      </c>
      <c r="J101" s="40">
        <v>209</v>
      </c>
      <c r="K101" s="41" t="s">
        <v>55</v>
      </c>
      <c r="L101" s="40">
        <v>24</v>
      </c>
    </row>
    <row r="102" spans="1:12" ht="15" x14ac:dyDescent="0.25">
      <c r="A102" s="23"/>
      <c r="B102" s="15"/>
      <c r="C102" s="11"/>
      <c r="D102" s="6" t="s">
        <v>26</v>
      </c>
      <c r="E102" s="42" t="s">
        <v>141</v>
      </c>
      <c r="F102" s="43">
        <v>80</v>
      </c>
      <c r="G102" s="43">
        <v>16.2</v>
      </c>
      <c r="H102" s="43">
        <v>20.7</v>
      </c>
      <c r="I102" s="43">
        <v>0</v>
      </c>
      <c r="J102" s="43">
        <v>250.8</v>
      </c>
      <c r="K102" s="44" t="s">
        <v>64</v>
      </c>
      <c r="L102" s="43">
        <v>48.38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41</v>
      </c>
      <c r="L103" s="43">
        <v>1.0900000000000001</v>
      </c>
    </row>
    <row r="104" spans="1:12" ht="15" x14ac:dyDescent="0.25">
      <c r="A104" s="23"/>
      <c r="B104" s="15"/>
      <c r="C104" s="11"/>
      <c r="D104" s="7" t="s">
        <v>23</v>
      </c>
      <c r="E104" s="42" t="s">
        <v>129</v>
      </c>
      <c r="F104" s="43">
        <v>70</v>
      </c>
      <c r="G104" s="43">
        <v>5</v>
      </c>
      <c r="H104" s="43">
        <v>0.7</v>
      </c>
      <c r="I104" s="43">
        <v>29.7</v>
      </c>
      <c r="J104" s="43">
        <v>145</v>
      </c>
      <c r="K104" s="44" t="s">
        <v>43</v>
      </c>
      <c r="L104" s="43">
        <v>5.78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27.4</v>
      </c>
      <c r="H108" s="19">
        <f t="shared" si="54"/>
        <v>28.4</v>
      </c>
      <c r="I108" s="19">
        <f t="shared" si="54"/>
        <v>66.099999999999994</v>
      </c>
      <c r="J108" s="19">
        <f t="shared" si="54"/>
        <v>631.6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44" t="s">
        <v>45</v>
      </c>
      <c r="L110" s="43">
        <v>8.85</v>
      </c>
    </row>
    <row r="111" spans="1:12" ht="15" x14ac:dyDescent="0.25">
      <c r="A111" s="23"/>
      <c r="B111" s="15"/>
      <c r="C111" s="11"/>
      <c r="D111" s="7" t="s">
        <v>28</v>
      </c>
      <c r="E111" s="42" t="s">
        <v>93</v>
      </c>
      <c r="F111" s="43">
        <v>180</v>
      </c>
      <c r="G111" s="43">
        <v>13.8</v>
      </c>
      <c r="H111" s="43">
        <v>13.3</v>
      </c>
      <c r="I111" s="43">
        <v>34.700000000000003</v>
      </c>
      <c r="J111" s="43">
        <v>313.39999999999998</v>
      </c>
      <c r="K111" s="44" t="s">
        <v>94</v>
      </c>
      <c r="L111" s="43">
        <v>45.72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0.3</v>
      </c>
      <c r="H113" s="43">
        <v>0.1</v>
      </c>
      <c r="I113" s="43">
        <v>10.199999999999999</v>
      </c>
      <c r="J113" s="43">
        <v>42.8</v>
      </c>
      <c r="K113" s="44" t="s">
        <v>96</v>
      </c>
      <c r="L113" s="43">
        <v>13.54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43</v>
      </c>
      <c r="L114" s="43">
        <v>3.93</v>
      </c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60</v>
      </c>
      <c r="G115" s="43">
        <v>4</v>
      </c>
      <c r="H115" s="43">
        <v>0.7</v>
      </c>
      <c r="I115" s="43">
        <v>20</v>
      </c>
      <c r="J115" s="43">
        <v>102.5</v>
      </c>
      <c r="K115" s="44" t="s">
        <v>43</v>
      </c>
      <c r="L115" s="43">
        <v>6.32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27.5</v>
      </c>
      <c r="H118" s="19">
        <f t="shared" si="56"/>
        <v>20.400000000000002</v>
      </c>
      <c r="I118" s="19">
        <f t="shared" si="56"/>
        <v>108</v>
      </c>
      <c r="J118" s="19">
        <f t="shared" si="56"/>
        <v>724.8</v>
      </c>
      <c r="K118" s="25"/>
      <c r="L118" s="19">
        <f t="shared" ref="L118" si="57">SUM(L109:L117)</f>
        <v>78.360000000000014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1300</v>
      </c>
      <c r="G119" s="32">
        <f t="shared" ref="G119" si="58">G108+G118</f>
        <v>54.9</v>
      </c>
      <c r="H119" s="32">
        <f t="shared" ref="H119" si="59">H108+H118</f>
        <v>48.8</v>
      </c>
      <c r="I119" s="32">
        <f t="shared" ref="I119" si="60">I108+I118</f>
        <v>174.1</v>
      </c>
      <c r="J119" s="32">
        <f t="shared" ref="J119:L119" si="61">J108+J118</f>
        <v>1356.4</v>
      </c>
      <c r="K119" s="32"/>
      <c r="L119" s="32">
        <f t="shared" si="61"/>
        <v>157.61000000000001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142</v>
      </c>
      <c r="F120" s="40">
        <v>250</v>
      </c>
      <c r="G120" s="40">
        <v>33.6</v>
      </c>
      <c r="H120" s="40">
        <v>5.6</v>
      </c>
      <c r="I120" s="40">
        <v>47.2</v>
      </c>
      <c r="J120" s="40">
        <v>373.4</v>
      </c>
      <c r="K120" s="41" t="s">
        <v>97</v>
      </c>
      <c r="L120" s="40">
        <v>52.56</v>
      </c>
    </row>
    <row r="121" spans="1:12" ht="15" x14ac:dyDescent="0.25">
      <c r="A121" s="14"/>
      <c r="B121" s="15"/>
      <c r="C121" s="11"/>
      <c r="D121" s="6" t="s">
        <v>26</v>
      </c>
      <c r="E121" s="42" t="s">
        <v>136</v>
      </c>
      <c r="F121" s="43">
        <v>60</v>
      </c>
      <c r="G121" s="43">
        <v>0.5</v>
      </c>
      <c r="H121" s="43">
        <v>0.1</v>
      </c>
      <c r="I121" s="43">
        <v>1.5</v>
      </c>
      <c r="J121" s="43">
        <v>8.5</v>
      </c>
      <c r="K121" s="44" t="s">
        <v>53</v>
      </c>
      <c r="L121" s="43">
        <v>9.36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58</v>
      </c>
      <c r="L122" s="43">
        <v>15.75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15</v>
      </c>
      <c r="G123" s="43">
        <v>1</v>
      </c>
      <c r="H123" s="43">
        <v>0.2</v>
      </c>
      <c r="I123" s="43">
        <v>5</v>
      </c>
      <c r="J123" s="43">
        <v>25.6</v>
      </c>
      <c r="K123" s="44" t="s">
        <v>43</v>
      </c>
      <c r="L123" s="43">
        <v>1.58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39.800000000000004</v>
      </c>
      <c r="H127" s="19">
        <f t="shared" si="62"/>
        <v>9.3999999999999986</v>
      </c>
      <c r="I127" s="19">
        <f t="shared" si="62"/>
        <v>66.2</v>
      </c>
      <c r="J127" s="19">
        <f t="shared" si="62"/>
        <v>507.9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5.2</v>
      </c>
      <c r="H129" s="43">
        <v>2.8</v>
      </c>
      <c r="I129" s="43">
        <v>18.5</v>
      </c>
      <c r="J129" s="43">
        <v>119.6</v>
      </c>
      <c r="K129" s="44" t="s">
        <v>69</v>
      </c>
      <c r="L129" s="43">
        <v>5.22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100</v>
      </c>
      <c r="G130" s="43">
        <v>19.100000000000001</v>
      </c>
      <c r="H130" s="43">
        <v>4.3</v>
      </c>
      <c r="I130" s="43">
        <v>13.4</v>
      </c>
      <c r="J130" s="43">
        <v>168.6</v>
      </c>
      <c r="K130" s="44" t="s">
        <v>99</v>
      </c>
      <c r="L130" s="43">
        <v>45.96</v>
      </c>
    </row>
    <row r="131" spans="1:12" ht="15" x14ac:dyDescent="0.25">
      <c r="A131" s="14"/>
      <c r="B131" s="15"/>
      <c r="C131" s="11"/>
      <c r="D131" s="7" t="s">
        <v>29</v>
      </c>
      <c r="E131" s="42" t="s">
        <v>100</v>
      </c>
      <c r="F131" s="43">
        <v>150</v>
      </c>
      <c r="G131" s="43">
        <v>3.2</v>
      </c>
      <c r="H131" s="43">
        <v>5.7</v>
      </c>
      <c r="I131" s="43">
        <v>26</v>
      </c>
      <c r="J131" s="43">
        <v>167.8</v>
      </c>
      <c r="K131" s="44" t="s">
        <v>101</v>
      </c>
      <c r="L131" s="43">
        <v>14.8</v>
      </c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50</v>
      </c>
      <c r="L132" s="43">
        <v>4.37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43</v>
      </c>
      <c r="L133" s="43">
        <v>3.93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50</v>
      </c>
      <c r="G134" s="43">
        <v>2</v>
      </c>
      <c r="H134" s="43">
        <v>0</v>
      </c>
      <c r="I134" s="43">
        <v>8</v>
      </c>
      <c r="J134" s="43">
        <v>43</v>
      </c>
      <c r="K134" s="44" t="s">
        <v>43</v>
      </c>
      <c r="L134" s="43">
        <v>4.97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34.6</v>
      </c>
      <c r="H137" s="19">
        <f t="shared" si="64"/>
        <v>13.3</v>
      </c>
      <c r="I137" s="19">
        <f t="shared" si="64"/>
        <v>115.2</v>
      </c>
      <c r="J137" s="19">
        <f t="shared" si="64"/>
        <v>720.6</v>
      </c>
      <c r="K137" s="25"/>
      <c r="L137" s="19">
        <f t="shared" ref="L137" si="65">SUM(L128:L136)</f>
        <v>79.250000000000014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1285</v>
      </c>
      <c r="G138" s="32">
        <f t="shared" ref="G138" si="66">G127+G137</f>
        <v>74.400000000000006</v>
      </c>
      <c r="H138" s="32">
        <f t="shared" ref="H138" si="67">H127+H137</f>
        <v>22.7</v>
      </c>
      <c r="I138" s="32">
        <f t="shared" ref="I138" si="68">I127+I137</f>
        <v>181.4</v>
      </c>
      <c r="J138" s="32">
        <f t="shared" ref="J138:L138" si="69">J127+J137</f>
        <v>1228.5</v>
      </c>
      <c r="K138" s="32"/>
      <c r="L138" s="32">
        <f t="shared" si="69"/>
        <v>158.5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123</v>
      </c>
      <c r="F139" s="40">
        <v>150</v>
      </c>
      <c r="G139" s="40">
        <v>20.2</v>
      </c>
      <c r="H139" s="40">
        <v>7.1</v>
      </c>
      <c r="I139" s="40">
        <v>50.4</v>
      </c>
      <c r="J139" s="40">
        <v>345.6</v>
      </c>
      <c r="K139" s="41" t="s">
        <v>65</v>
      </c>
      <c r="L139" s="40">
        <v>43.21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67</v>
      </c>
      <c r="L141" s="43">
        <v>13.04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43</v>
      </c>
      <c r="L142" s="43">
        <v>1.96</v>
      </c>
    </row>
    <row r="143" spans="1:12" ht="15" x14ac:dyDescent="0.25">
      <c r="A143" s="23"/>
      <c r="B143" s="15"/>
      <c r="C143" s="11"/>
      <c r="D143" s="7" t="s">
        <v>24</v>
      </c>
      <c r="E143" s="42" t="s">
        <v>139</v>
      </c>
      <c r="F143" s="43">
        <v>180</v>
      </c>
      <c r="G143" s="43">
        <v>0</v>
      </c>
      <c r="H143" s="43">
        <v>0</v>
      </c>
      <c r="I143" s="43">
        <v>10</v>
      </c>
      <c r="J143" s="43">
        <v>44</v>
      </c>
      <c r="K143" s="44" t="s">
        <v>43</v>
      </c>
      <c r="L143" s="43">
        <v>21.04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26.4</v>
      </c>
      <c r="H146" s="19">
        <f t="shared" si="70"/>
        <v>10.199999999999999</v>
      </c>
      <c r="I146" s="19">
        <f t="shared" si="70"/>
        <v>86.399999999999991</v>
      </c>
      <c r="J146" s="19">
        <f t="shared" si="70"/>
        <v>545.90000000000009</v>
      </c>
      <c r="K146" s="25"/>
      <c r="L146" s="19">
        <f t="shared" ref="L146" si="71">SUM(L139:L145)</f>
        <v>79.25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133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59</v>
      </c>
      <c r="L148" s="43">
        <v>9.18</v>
      </c>
    </row>
    <row r="149" spans="1:12" ht="15" x14ac:dyDescent="0.25">
      <c r="A149" s="23"/>
      <c r="B149" s="15"/>
      <c r="C149" s="11"/>
      <c r="D149" s="7" t="s">
        <v>28</v>
      </c>
      <c r="E149" s="42" t="s">
        <v>143</v>
      </c>
      <c r="F149" s="43">
        <v>120</v>
      </c>
      <c r="G149" s="43">
        <v>18.2</v>
      </c>
      <c r="H149" s="43">
        <v>17.399999999999999</v>
      </c>
      <c r="I149" s="43">
        <v>16.399999999999999</v>
      </c>
      <c r="J149" s="43">
        <v>295.2</v>
      </c>
      <c r="K149" s="44" t="s">
        <v>102</v>
      </c>
      <c r="L149" s="43">
        <v>46.78</v>
      </c>
    </row>
    <row r="150" spans="1:12" ht="15" x14ac:dyDescent="0.25">
      <c r="A150" s="23"/>
      <c r="B150" s="15"/>
      <c r="C150" s="11"/>
      <c r="D150" s="7" t="s">
        <v>29</v>
      </c>
      <c r="E150" s="42" t="s">
        <v>91</v>
      </c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44" t="s">
        <v>92</v>
      </c>
      <c r="L150" s="43">
        <v>7.33</v>
      </c>
    </row>
    <row r="151" spans="1:12" ht="15" x14ac:dyDescent="0.25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104</v>
      </c>
      <c r="L151" s="43">
        <v>5.71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60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43</v>
      </c>
      <c r="L152" s="43">
        <v>3.93</v>
      </c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60</v>
      </c>
      <c r="G153" s="43">
        <v>4</v>
      </c>
      <c r="H153" s="43">
        <v>1</v>
      </c>
      <c r="I153" s="43">
        <v>20</v>
      </c>
      <c r="J153" s="43">
        <v>103</v>
      </c>
      <c r="K153" s="44" t="s">
        <v>43</v>
      </c>
      <c r="L153" s="43">
        <v>6.32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36.199999999999996</v>
      </c>
      <c r="H156" s="19">
        <f t="shared" si="72"/>
        <v>29.5</v>
      </c>
      <c r="I156" s="19">
        <f t="shared" si="72"/>
        <v>113.80000000000001</v>
      </c>
      <c r="J156" s="19">
        <f t="shared" si="72"/>
        <v>864.20000000000016</v>
      </c>
      <c r="K156" s="25"/>
      <c r="L156" s="19">
        <f t="shared" ref="L156" si="73">SUM(L147:L155)</f>
        <v>79.25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1350</v>
      </c>
      <c r="G157" s="32">
        <f t="shared" ref="G157" si="74">G146+G156</f>
        <v>62.599999999999994</v>
      </c>
      <c r="H157" s="32">
        <f t="shared" ref="H157" si="75">H146+H156</f>
        <v>39.700000000000003</v>
      </c>
      <c r="I157" s="32">
        <f t="shared" ref="I157" si="76">I146+I156</f>
        <v>200.2</v>
      </c>
      <c r="J157" s="32">
        <f t="shared" ref="J157:L157" si="77">J146+J156</f>
        <v>1410.1000000000004</v>
      </c>
      <c r="K157" s="32"/>
      <c r="L157" s="32">
        <f t="shared" si="77"/>
        <v>158.5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0">
        <v>250</v>
      </c>
      <c r="G158" s="40">
        <v>27.3</v>
      </c>
      <c r="H158" s="40">
        <v>10.6</v>
      </c>
      <c r="I158" s="40">
        <v>49.3</v>
      </c>
      <c r="J158" s="40">
        <v>402.3</v>
      </c>
      <c r="K158" s="41" t="s">
        <v>107</v>
      </c>
      <c r="L158" s="40">
        <v>53.2</v>
      </c>
    </row>
    <row r="159" spans="1:12" ht="15" x14ac:dyDescent="0.25">
      <c r="A159" s="23"/>
      <c r="B159" s="15"/>
      <c r="C159" s="11"/>
      <c r="D159" s="6" t="s">
        <v>26</v>
      </c>
      <c r="E159" s="42" t="s">
        <v>105</v>
      </c>
      <c r="F159" s="43">
        <v>60</v>
      </c>
      <c r="G159" s="43">
        <v>1.2</v>
      </c>
      <c r="H159" s="43">
        <v>0.2</v>
      </c>
      <c r="I159" s="43">
        <v>6.1</v>
      </c>
      <c r="J159" s="43">
        <v>31.3</v>
      </c>
      <c r="K159" s="44" t="s">
        <v>106</v>
      </c>
      <c r="L159" s="43">
        <v>21.77</v>
      </c>
    </row>
    <row r="160" spans="1:12" ht="15" x14ac:dyDescent="0.25">
      <c r="A160" s="23"/>
      <c r="B160" s="15"/>
      <c r="C160" s="11"/>
      <c r="D160" s="7" t="s">
        <v>22</v>
      </c>
      <c r="E160" s="42" t="s">
        <v>77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78</v>
      </c>
      <c r="L160" s="43">
        <v>2.65</v>
      </c>
    </row>
    <row r="161" spans="1:12" ht="15" x14ac:dyDescent="0.25">
      <c r="A161" s="23"/>
      <c r="B161" s="15"/>
      <c r="C161" s="11"/>
      <c r="D161" s="7" t="s">
        <v>23</v>
      </c>
      <c r="E161" s="42" t="s">
        <v>51</v>
      </c>
      <c r="F161" s="43">
        <v>25</v>
      </c>
      <c r="G161" s="43">
        <v>1.9</v>
      </c>
      <c r="H161" s="43">
        <v>0.2</v>
      </c>
      <c r="I161" s="43">
        <v>12.3</v>
      </c>
      <c r="J161" s="43">
        <v>58.6</v>
      </c>
      <c r="K161" s="44" t="s">
        <v>43</v>
      </c>
      <c r="L161" s="43">
        <v>1.63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30.599999999999998</v>
      </c>
      <c r="H165" s="19">
        <f t="shared" si="78"/>
        <v>11.099999999999998</v>
      </c>
      <c r="I165" s="19">
        <f t="shared" si="78"/>
        <v>74.3</v>
      </c>
      <c r="J165" s="19">
        <f t="shared" si="78"/>
        <v>520.1</v>
      </c>
      <c r="K165" s="25"/>
      <c r="L165" s="19">
        <f t="shared" ref="L165" si="79">SUM(L158:L164)</f>
        <v>79.25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6.7</v>
      </c>
      <c r="H167" s="43">
        <v>4.5999999999999996</v>
      </c>
      <c r="I167" s="43">
        <v>16.3</v>
      </c>
      <c r="J167" s="43">
        <v>133.1</v>
      </c>
      <c r="K167" s="44" t="s">
        <v>80</v>
      </c>
      <c r="L167" s="43">
        <v>5.29</v>
      </c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>
        <v>120</v>
      </c>
      <c r="G168" s="43">
        <v>21</v>
      </c>
      <c r="H168" s="43">
        <v>7</v>
      </c>
      <c r="I168" s="43">
        <v>4</v>
      </c>
      <c r="J168" s="43">
        <v>162</v>
      </c>
      <c r="K168" s="44">
        <v>405</v>
      </c>
      <c r="L168" s="43">
        <v>51.71</v>
      </c>
    </row>
    <row r="169" spans="1:12" ht="15" x14ac:dyDescent="0.25">
      <c r="A169" s="23"/>
      <c r="B169" s="15"/>
      <c r="C169" s="11"/>
      <c r="D169" s="7" t="s">
        <v>29</v>
      </c>
      <c r="E169" s="42" t="s">
        <v>83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84</v>
      </c>
      <c r="L169" s="43">
        <v>12.91</v>
      </c>
    </row>
    <row r="170" spans="1:12" ht="15" x14ac:dyDescent="0.25">
      <c r="A170" s="23"/>
      <c r="B170" s="15"/>
      <c r="C170" s="11"/>
      <c r="D170" s="7" t="s">
        <v>30</v>
      </c>
      <c r="E170" s="42" t="s">
        <v>74</v>
      </c>
      <c r="F170" s="43">
        <v>200</v>
      </c>
      <c r="G170" s="43">
        <v>1</v>
      </c>
      <c r="H170" s="43">
        <v>0.1</v>
      </c>
      <c r="I170" s="43">
        <v>15.6</v>
      </c>
      <c r="J170" s="43">
        <v>66.900000000000006</v>
      </c>
      <c r="K170" s="44" t="s">
        <v>75</v>
      </c>
      <c r="L170" s="43">
        <v>7.38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43</v>
      </c>
      <c r="L171" s="43">
        <v>1.96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35.6</v>
      </c>
      <c r="H175" s="19">
        <f t="shared" si="80"/>
        <v>17.399999999999999</v>
      </c>
      <c r="I175" s="19">
        <f t="shared" si="80"/>
        <v>80.300000000000011</v>
      </c>
      <c r="J175" s="19">
        <f t="shared" si="80"/>
        <v>618.6</v>
      </c>
      <c r="K175" s="25"/>
      <c r="L175" s="19">
        <f t="shared" ref="L175" si="81">SUM(L166:L174)</f>
        <v>79.249999999999986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1235</v>
      </c>
      <c r="G176" s="32">
        <f t="shared" ref="G176" si="82">G165+G175</f>
        <v>66.2</v>
      </c>
      <c r="H176" s="32">
        <f t="shared" ref="H176" si="83">H165+H175</f>
        <v>28.499999999999996</v>
      </c>
      <c r="I176" s="32">
        <f t="shared" ref="I176" si="84">I165+I175</f>
        <v>154.60000000000002</v>
      </c>
      <c r="J176" s="32">
        <f t="shared" ref="J176:L176" si="85">J165+J175</f>
        <v>1138.7</v>
      </c>
      <c r="K176" s="32"/>
      <c r="L176" s="32">
        <f t="shared" si="85"/>
        <v>158.5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41" t="s">
        <v>110</v>
      </c>
      <c r="L177" s="40">
        <v>39.700000000000003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58</v>
      </c>
      <c r="L179" s="43">
        <v>15.75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3.6</v>
      </c>
      <c r="H180" s="43">
        <v>0.4</v>
      </c>
      <c r="I180" s="43">
        <v>21.5</v>
      </c>
      <c r="J180" s="43">
        <v>104.5</v>
      </c>
      <c r="K180" s="44" t="s">
        <v>43</v>
      </c>
      <c r="L180" s="43">
        <v>4.0599999999999996</v>
      </c>
    </row>
    <row r="181" spans="1:12" ht="15" x14ac:dyDescent="0.25">
      <c r="A181" s="23"/>
      <c r="B181" s="15"/>
      <c r="C181" s="11"/>
      <c r="D181" s="7" t="s">
        <v>24</v>
      </c>
      <c r="E181" s="42" t="s">
        <v>135</v>
      </c>
      <c r="F181" s="43">
        <v>100</v>
      </c>
      <c r="G181" s="43">
        <v>0.4</v>
      </c>
      <c r="H181" s="43">
        <v>0.3</v>
      </c>
      <c r="I181" s="43">
        <v>10.3</v>
      </c>
      <c r="J181" s="43">
        <v>45.5</v>
      </c>
      <c r="K181" s="44" t="s">
        <v>43</v>
      </c>
      <c r="L181" s="43">
        <v>19.739999999999998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21.4</v>
      </c>
      <c r="H184" s="19">
        <f t="shared" si="86"/>
        <v>22.2</v>
      </c>
      <c r="I184" s="19">
        <f t="shared" si="86"/>
        <v>47.5</v>
      </c>
      <c r="J184" s="19">
        <f t="shared" si="86"/>
        <v>475.9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111</v>
      </c>
      <c r="F186" s="43">
        <v>200</v>
      </c>
      <c r="G186" s="43">
        <v>3.1</v>
      </c>
      <c r="H186" s="43">
        <v>5.0999999999999996</v>
      </c>
      <c r="I186" s="43">
        <v>12.3</v>
      </c>
      <c r="J186" s="43">
        <v>107.5</v>
      </c>
      <c r="K186" s="44" t="s">
        <v>112</v>
      </c>
      <c r="L186" s="43">
        <v>7.97</v>
      </c>
    </row>
    <row r="187" spans="1:12" ht="15" x14ac:dyDescent="0.25">
      <c r="A187" s="23"/>
      <c r="B187" s="15"/>
      <c r="C187" s="11"/>
      <c r="D187" s="7" t="s">
        <v>28</v>
      </c>
      <c r="E187" s="42" t="s">
        <v>145</v>
      </c>
      <c r="F187" s="43">
        <v>120</v>
      </c>
      <c r="G187" s="43">
        <v>16</v>
      </c>
      <c r="H187" s="43">
        <v>16</v>
      </c>
      <c r="I187" s="43">
        <v>9</v>
      </c>
      <c r="J187" s="43">
        <v>244</v>
      </c>
      <c r="K187" s="44" t="s">
        <v>114</v>
      </c>
      <c r="L187" s="43">
        <v>52.13</v>
      </c>
    </row>
    <row r="188" spans="1:12" ht="15" x14ac:dyDescent="0.25">
      <c r="A188" s="23"/>
      <c r="B188" s="15"/>
      <c r="C188" s="11"/>
      <c r="D188" s="7" t="s">
        <v>29</v>
      </c>
      <c r="E188" s="42" t="s">
        <v>113</v>
      </c>
      <c r="F188" s="43">
        <v>150</v>
      </c>
      <c r="G188" s="43">
        <v>3.5</v>
      </c>
      <c r="H188" s="43">
        <v>4.8</v>
      </c>
      <c r="I188" s="43">
        <v>35</v>
      </c>
      <c r="J188" s="43">
        <v>196.8</v>
      </c>
      <c r="K188" s="44" t="s">
        <v>76</v>
      </c>
      <c r="L188" s="43">
        <v>10.62</v>
      </c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50</v>
      </c>
      <c r="L189" s="43">
        <v>4.37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65</v>
      </c>
      <c r="G190" s="43">
        <v>3</v>
      </c>
      <c r="H190" s="43">
        <v>0</v>
      </c>
      <c r="I190" s="43">
        <v>20</v>
      </c>
      <c r="J190" s="43">
        <v>94</v>
      </c>
      <c r="K190" s="44" t="s">
        <v>43</v>
      </c>
      <c r="L190" s="43">
        <v>4.16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26.1</v>
      </c>
      <c r="H194" s="19">
        <f t="shared" si="88"/>
        <v>25.900000000000002</v>
      </c>
      <c r="I194" s="19">
        <f t="shared" si="88"/>
        <v>96.1</v>
      </c>
      <c r="J194" s="19">
        <f t="shared" si="88"/>
        <v>723.3</v>
      </c>
      <c r="K194" s="25"/>
      <c r="L194" s="19">
        <f t="shared" ref="L194" si="89">SUM(L185:L193)</f>
        <v>79.25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1235</v>
      </c>
      <c r="G195" s="32">
        <f t="shared" ref="G195" si="90">G184+G194</f>
        <v>47.5</v>
      </c>
      <c r="H195" s="32">
        <f t="shared" ref="H195" si="91">H184+H194</f>
        <v>48.1</v>
      </c>
      <c r="I195" s="32">
        <f t="shared" ref="I195" si="92">I184+I194</f>
        <v>143.6</v>
      </c>
      <c r="J195" s="32">
        <f t="shared" ref="J195:L195" si="93">J184+J194</f>
        <v>1199.1999999999998</v>
      </c>
      <c r="K195" s="32"/>
      <c r="L195" s="32">
        <f t="shared" si="93"/>
        <v>158.5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1337.5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60.480000000000004</v>
      </c>
      <c r="H196" s="34">
        <f t="shared" si="94"/>
        <v>40.1</v>
      </c>
      <c r="I196" s="34">
        <f t="shared" si="94"/>
        <v>184.2</v>
      </c>
      <c r="J196" s="34">
        <f t="shared" si="94"/>
        <v>1337.2300000000002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158.411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cp:lastPrinted>2023-10-18T11:46:18Z</cp:lastPrinted>
  <dcterms:created xsi:type="dcterms:W3CDTF">2022-05-16T14:23:56Z</dcterms:created>
  <dcterms:modified xsi:type="dcterms:W3CDTF">2024-02-12T02:27:44Z</dcterms:modified>
</cp:coreProperties>
</file>